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firstSheet="3" activeTab="14"/>
  </bookViews>
  <sheets>
    <sheet name="pop_1901" sheetId="1" r:id="rId1"/>
    <sheet name="pop_1911" sheetId="2" r:id="rId2"/>
    <sheet name="pop_1921" sheetId="3" r:id="rId3"/>
    <sheet name="pop_1931" sheetId="4" r:id="rId4"/>
    <sheet name="pop_1941" sheetId="5" r:id="rId5"/>
    <sheet name="mor_1901" sheetId="14" r:id="rId6"/>
    <sheet name="mor_1911" sheetId="15" r:id="rId7"/>
    <sheet name="mor_1923" sheetId="16" r:id="rId8"/>
    <sheet name="mor_1928" sheetId="17" r:id="rId9"/>
    <sheet name="mor_1933" sheetId="18" r:id="rId10"/>
    <sheet name="mor_1938" sheetId="19" r:id="rId11"/>
    <sheet name="mor_1943" sheetId="20" r:id="rId12"/>
    <sheet name="mor_1948" sheetId="21" r:id="rId13"/>
    <sheet name="edu_1921" sheetId="22" r:id="rId14"/>
    <sheet name="edu_1931" sheetId="23" r:id="rId15"/>
    <sheet name="edu_1941" sheetId="24" r:id="rId16"/>
    <sheet name="edu_1951" sheetId="25" r:id="rId17"/>
    <sheet name="edu_1961" sheetId="26" r:id="rId18"/>
    <sheet name="edu_1981" sheetId="27" r:id="rId19"/>
    <sheet name="edu_1991" sheetId="28" r:id="rId20"/>
    <sheet name="edu_2001" sheetId="29" r:id="rId21"/>
    <sheet name="edu_2011" sheetId="30" r:id="rId22"/>
  </sheets>
  <calcPr calcId="152511"/>
</workbook>
</file>

<file path=xl/calcChain.xml><?xml version="1.0" encoding="utf-8"?>
<calcChain xmlns="http://schemas.openxmlformats.org/spreadsheetml/2006/main">
  <c r="D22" i="5" l="1"/>
  <c r="C22" i="5"/>
  <c r="D22" i="4"/>
  <c r="C22" i="4"/>
  <c r="D5" i="4"/>
  <c r="C5" i="4"/>
  <c r="D22" i="3"/>
  <c r="C22" i="3"/>
  <c r="C22" i="2"/>
  <c r="D22" i="2"/>
  <c r="D22" i="1"/>
  <c r="C22" i="1"/>
</calcChain>
</file>

<file path=xl/sharedStrings.xml><?xml version="1.0" encoding="utf-8"?>
<sst xmlns="http://schemas.openxmlformats.org/spreadsheetml/2006/main" count="709" uniqueCount="145">
  <si>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</si>
  <si>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</si>
  <si>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</si>
  <si>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</si>
  <si>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</si>
  <si>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</si>
  <si>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</si>
  <si>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</si>
  <si>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</si>
  <si>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</si>
  <si>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</si>
  <si>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</si>
  <si>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</si>
  <si>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</si>
  <si>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</si>
  <si>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00 to 04</t>
  </si>
  <si>
    <t>05 to 09</t>
  </si>
  <si>
    <t>85+</t>
  </si>
  <si>
    <t>Male</t>
  </si>
  <si>
    <t>Female</t>
  </si>
  <si>
    <t>unknown</t>
  </si>
  <si>
    <t>Total</t>
  </si>
  <si>
    <t>70+</t>
  </si>
  <si>
    <t>5 to 9</t>
  </si>
  <si>
    <t>85 to 89</t>
  </si>
  <si>
    <t>90 to 94</t>
  </si>
  <si>
    <t>95 to 99</t>
  </si>
  <si>
    <t>100+</t>
  </si>
  <si>
    <t>Year 1901</t>
  </si>
  <si>
    <t>Year 1911</t>
  </si>
  <si>
    <t xml:space="preserve">Age </t>
  </si>
  <si>
    <t>Age</t>
  </si>
  <si>
    <t>Year 1921</t>
  </si>
  <si>
    <t>Year 1931</t>
  </si>
  <si>
    <t>Year 1941</t>
  </si>
  <si>
    <t>Data retrieved from the Human Life-Table Database (HLD). Max Planck Institute for Demographic Research (Germany),  University of California, Berkeley (USA), and Institut national d'études démographiques (Paris, France).</t>
  </si>
  <si>
    <t xml:space="preserve">Data retrieved from the Human Mortality Database. University of California, Berkeley (USA), and Max Planck Institute for Demographic Research (Germany). </t>
  </si>
  <si>
    <t>Read and write</t>
  </si>
  <si>
    <t>Read only</t>
  </si>
  <si>
    <t>Cannot read nor write</t>
  </si>
  <si>
    <t>15 to 20</t>
  </si>
  <si>
    <t>21+</t>
  </si>
  <si>
    <t>21 to 34</t>
  </si>
  <si>
    <t>35 to 64</t>
  </si>
  <si>
    <t>65+</t>
  </si>
  <si>
    <t>Age not stated</t>
  </si>
  <si>
    <t>Men</t>
  </si>
  <si>
    <t>Women</t>
  </si>
  <si>
    <t>Canada</t>
  </si>
  <si>
    <t>British</t>
  </si>
  <si>
    <t>Foreign</t>
  </si>
  <si>
    <t>Can read and write</t>
  </si>
  <si>
    <t>Can only read</t>
  </si>
  <si>
    <t>5+</t>
  </si>
  <si>
    <t>Age not given</t>
  </si>
  <si>
    <t>Not at school (10+)</t>
  </si>
  <si>
    <t>None</t>
  </si>
  <si>
    <t>0 to 5</t>
  </si>
  <si>
    <t>5 to 6</t>
  </si>
  <si>
    <t>11 to 12</t>
  </si>
  <si>
    <t>13 to 16</t>
  </si>
  <si>
    <t>90+</t>
  </si>
  <si>
    <t>Total (10+)</t>
  </si>
  <si>
    <t>Women - Population Not Attending School - Years of Schooling</t>
  </si>
  <si>
    <t>At School (5 to 24)</t>
  </si>
  <si>
    <t>17+</t>
  </si>
  <si>
    <t>MEN</t>
  </si>
  <si>
    <t>Population Not Attending School - Years of Schooling</t>
  </si>
  <si>
    <t>WOMEN</t>
  </si>
  <si>
    <t>Population Attending School - Years of Schooling</t>
  </si>
  <si>
    <t>Pop5-25</t>
  </si>
  <si>
    <t>1 to 4</t>
  </si>
  <si>
    <t>5 to 8</t>
  </si>
  <si>
    <t>9 to 12</t>
  </si>
  <si>
    <t>Pop10+</t>
  </si>
  <si>
    <t>Year 1951</t>
  </si>
  <si>
    <t>No Schooling</t>
  </si>
  <si>
    <t>Elementary</t>
  </si>
  <si>
    <t>Secondary</t>
  </si>
  <si>
    <t>Some University</t>
  </si>
  <si>
    <t>University Degree</t>
  </si>
  <si>
    <t>25 to 34</t>
  </si>
  <si>
    <t>35 to 44</t>
  </si>
  <si>
    <t>45 to 54</t>
  </si>
  <si>
    <t>55 to 64</t>
  </si>
  <si>
    <t>Year 1961</t>
  </si>
  <si>
    <t>Elementary-Secondary Only</t>
  </si>
  <si>
    <t>Other non-university education Only</t>
  </si>
  <si>
    <t>University</t>
  </si>
  <si>
    <t>Less than Grade 9</t>
  </si>
  <si>
    <t>Without secondary school graduation certificate</t>
  </si>
  <si>
    <t>With secondary school graduation certificate</t>
  </si>
  <si>
    <t>Trades Certificate or diploma</t>
  </si>
  <si>
    <t>Without certificate or diploma</t>
  </si>
  <si>
    <t>With trades certificate or diploma</t>
  </si>
  <si>
    <t>With non-univiersity certificate or diploma</t>
  </si>
  <si>
    <t>Without certificate or diploma or degree</t>
  </si>
  <si>
    <t>With university or other non-university certificate or diploma</t>
  </si>
  <si>
    <t>With bachelor's or degree or higher</t>
  </si>
  <si>
    <t>Year 1981</t>
  </si>
  <si>
    <t>Woman</t>
  </si>
  <si>
    <t>Year 1991</t>
  </si>
  <si>
    <t>Total - Age groups</t>
  </si>
  <si>
    <t xml:space="preserve">  15-24 years</t>
  </si>
  <si>
    <t xml:space="preserve">    15-19 years</t>
  </si>
  <si>
    <t xml:space="preserve">    20-24 years</t>
  </si>
  <si>
    <t xml:space="preserve">  25-44 years</t>
  </si>
  <si>
    <t xml:space="preserve">    25-29 years</t>
  </si>
  <si>
    <t xml:space="preserve">    30-34 years</t>
  </si>
  <si>
    <t xml:space="preserve">    35-39 years</t>
  </si>
  <si>
    <t xml:space="preserve">    40-44 years</t>
  </si>
  <si>
    <t xml:space="preserve">    45-54 years</t>
  </si>
  <si>
    <t xml:space="preserve">    55-64 years</t>
  </si>
  <si>
    <t xml:space="preserve">  65 years and over</t>
  </si>
  <si>
    <t>Total - Detailed highest level of schooling</t>
  </si>
  <si>
    <t xml:space="preserve">  Less than high school graduation certificate</t>
  </si>
  <si>
    <t xml:space="preserve">    Less than grade 9</t>
  </si>
  <si>
    <t xml:space="preserve">      Less than grade 5</t>
  </si>
  <si>
    <t xml:space="preserve">      Grades 5-8</t>
  </si>
  <si>
    <t xml:space="preserve">    Grades 9-10</t>
  </si>
  <si>
    <t xml:space="preserve">    Grades 11-13</t>
  </si>
  <si>
    <t xml:space="preserve">  High school graduation certificate only</t>
  </si>
  <si>
    <t xml:space="preserve">  Some postsecondary education</t>
  </si>
  <si>
    <t xml:space="preserve">    Some college only</t>
  </si>
  <si>
    <t xml:space="preserve">    Some university only</t>
  </si>
  <si>
    <t xml:space="preserve">    Some college and university</t>
  </si>
  <si>
    <t xml:space="preserve">  Trades certificate or diploma</t>
  </si>
  <si>
    <t xml:space="preserve">  College certificate or diploma</t>
  </si>
  <si>
    <t xml:space="preserve">  University certificate or diploma below bachelor level</t>
  </si>
  <si>
    <t xml:space="preserve">  University degree</t>
  </si>
  <si>
    <t xml:space="preserve">    Bachelor's degree</t>
  </si>
  <si>
    <t xml:space="preserve">    University certificate above bachelor level</t>
  </si>
  <si>
    <t xml:space="preserve">    Master's degree</t>
  </si>
  <si>
    <t xml:space="preserve">    Earned doctorate</t>
  </si>
  <si>
    <t>FEMALE</t>
  </si>
  <si>
    <t>Year 2001</t>
  </si>
  <si>
    <t>Year 2011</t>
  </si>
  <si>
    <t xml:space="preserve">Source: Statistics Canada. </t>
  </si>
  <si>
    <t xml:space="preserve">Source: Dominion Bureau of Statistic (1965): 1961. Census of Canada. Ottawa. </t>
  </si>
  <si>
    <t xml:space="preserve">Dominion Bureau of Statistic (1953): Ninth Census of Canada. 1951. Ottawa. </t>
  </si>
  <si>
    <t xml:space="preserve">Source: Dominion Bureau of Statistic (1946): Eight Census of Canada. 1941. Ottawa. </t>
  </si>
  <si>
    <t xml:space="preserve">Source: Dominion Bureau of Statistics (1935): Seventh Census of Canada, 1931. Ottawa. </t>
  </si>
  <si>
    <t xml:space="preserve">Source: Dominion Bureau of Statistics (1924): Report on the sixth Census of Canada, 1921. Ottawa. </t>
  </si>
  <si>
    <t xml:space="preserve">Source: Census and Statistics Office (1914): Bulletin XVIII. Fifth Cenus of Canada. Ottawa. </t>
  </si>
  <si>
    <t xml:space="preserve">Source: Census Office (1905): Fourth Census of Canada 1901. Ottawa.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</si>
</sst>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49" fontId="2" fillId="0" borderId="0" xfId="0" applyNumberFormat="1" applyFont="1" applyFill="1"/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K19" sqref="K19"/>
    </sheetView>
  </sheetViews>
  <sheetFormatPr defaultColWidth="9.140625" defaultRowHeight="12.75" x14ac:dyDescent="0.2"/>
  <cols>
    <col min="1" max="16384" width="9.140625" style="2"/>
  </cols>
  <sheetData>
    <row r="1" spans="1:26" x14ac:dyDescent="0.2">
      <c r="A1" s="2" t="s">
        <v>28</v>
      </c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144</v>
      </c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9" t="s">
        <v>31</v>
      </c>
      <c r="B4" s="9" t="s">
        <v>21</v>
      </c>
      <c r="C4" s="9" t="s">
        <v>18</v>
      </c>
      <c r="D4" s="9" t="s">
        <v>19</v>
      </c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 t="s">
        <v>15</v>
      </c>
      <c r="B5" s="2">
        <v>642985</v>
      </c>
      <c r="C5" s="2">
        <v>324296</v>
      </c>
      <c r="D5" s="2">
        <v>318689</v>
      </c>
      <c r="I5" s="3"/>
      <c r="J5" s="4"/>
      <c r="K5" s="3"/>
      <c r="L5" s="3"/>
      <c r="M5" s="5"/>
      <c r="N5" s="5"/>
      <c r="O5" s="1"/>
      <c r="P5" s="3"/>
      <c r="Q5" s="4"/>
      <c r="R5" s="6"/>
      <c r="S5" s="6"/>
      <c r="T5" s="1"/>
      <c r="U5" s="1"/>
      <c r="V5" s="7"/>
      <c r="W5" s="1"/>
      <c r="X5" s="1"/>
      <c r="Y5" s="1"/>
      <c r="Z5" s="1"/>
    </row>
    <row r="6" spans="1:26" x14ac:dyDescent="0.2">
      <c r="A6" s="2" t="s">
        <v>16</v>
      </c>
      <c r="B6" s="2">
        <v>615899</v>
      </c>
      <c r="C6" s="2">
        <v>311134</v>
      </c>
      <c r="D6" s="2">
        <v>304765</v>
      </c>
      <c r="I6" s="3"/>
      <c r="J6" s="3"/>
      <c r="K6" s="3"/>
      <c r="L6" s="3"/>
      <c r="M6" s="5"/>
      <c r="N6" s="5"/>
      <c r="O6" s="1"/>
      <c r="P6" s="3"/>
      <c r="Q6" s="3"/>
      <c r="R6" s="6"/>
      <c r="S6" s="6"/>
      <c r="T6" s="1"/>
      <c r="U6" s="1"/>
      <c r="V6" s="7"/>
      <c r="W6" s="1"/>
      <c r="X6" s="1"/>
      <c r="Y6" s="1"/>
      <c r="Z6" s="1"/>
    </row>
    <row r="7" spans="1:26" x14ac:dyDescent="0.2">
      <c r="A7" s="2" t="s">
        <v>0</v>
      </c>
      <c r="B7" s="2">
        <v>580339</v>
      </c>
      <c r="C7" s="2">
        <v>295674</v>
      </c>
      <c r="D7" s="2">
        <v>284665</v>
      </c>
      <c r="I7" s="3"/>
      <c r="J7" s="3"/>
      <c r="K7" s="3"/>
      <c r="L7" s="3"/>
      <c r="M7" s="5"/>
      <c r="N7" s="5"/>
      <c r="O7" s="1"/>
      <c r="P7" s="3"/>
      <c r="Q7" s="3"/>
      <c r="R7" s="6"/>
      <c r="S7" s="6"/>
      <c r="T7" s="1"/>
      <c r="U7" s="1"/>
      <c r="V7" s="7"/>
      <c r="W7" s="1"/>
      <c r="X7" s="1"/>
      <c r="Y7" s="1"/>
      <c r="Z7" s="1"/>
    </row>
    <row r="8" spans="1:26" x14ac:dyDescent="0.2">
      <c r="A8" s="2" t="s">
        <v>1</v>
      </c>
      <c r="B8" s="2">
        <v>552503</v>
      </c>
      <c r="C8" s="2">
        <v>280275</v>
      </c>
      <c r="D8" s="2">
        <v>272228</v>
      </c>
      <c r="I8" s="3"/>
      <c r="J8" s="3"/>
      <c r="K8" s="3"/>
      <c r="L8" s="3"/>
      <c r="M8" s="5"/>
      <c r="N8" s="5"/>
      <c r="O8" s="1"/>
      <c r="P8" s="3"/>
      <c r="Q8" s="3"/>
      <c r="R8" s="6"/>
      <c r="S8" s="6"/>
      <c r="T8" s="1"/>
      <c r="U8" s="1"/>
      <c r="V8" s="7"/>
      <c r="W8" s="1"/>
      <c r="X8" s="1"/>
      <c r="Y8" s="1"/>
      <c r="Z8" s="1"/>
    </row>
    <row r="9" spans="1:26" x14ac:dyDescent="0.2">
      <c r="A9" s="2" t="s">
        <v>2</v>
      </c>
      <c r="B9" s="2">
        <v>508804</v>
      </c>
      <c r="C9" s="2">
        <v>256981</v>
      </c>
      <c r="D9" s="2">
        <v>251823</v>
      </c>
      <c r="I9" s="3"/>
      <c r="J9" s="8"/>
      <c r="K9" s="3"/>
      <c r="L9" s="3"/>
      <c r="M9" s="5"/>
      <c r="N9" s="5"/>
      <c r="O9" s="1"/>
      <c r="P9" s="3"/>
      <c r="Q9" s="8"/>
      <c r="R9" s="6"/>
      <c r="S9" s="6"/>
      <c r="T9" s="1"/>
      <c r="U9" s="1"/>
      <c r="V9" s="7"/>
      <c r="W9" s="1"/>
      <c r="X9" s="1"/>
      <c r="Y9" s="1"/>
      <c r="Z9" s="1"/>
    </row>
    <row r="10" spans="1:26" x14ac:dyDescent="0.2">
      <c r="A10" s="2" t="s">
        <v>3</v>
      </c>
      <c r="B10" s="2">
        <v>423385</v>
      </c>
      <c r="C10" s="2">
        <v>216334</v>
      </c>
      <c r="D10" s="2">
        <v>207051</v>
      </c>
      <c r="I10" s="3"/>
      <c r="J10" s="4"/>
      <c r="K10" s="3"/>
      <c r="L10" s="3"/>
      <c r="M10" s="5"/>
      <c r="N10" s="5"/>
      <c r="O10" s="1"/>
      <c r="P10" s="3"/>
      <c r="Q10" s="4"/>
      <c r="R10" s="6"/>
      <c r="S10" s="6"/>
      <c r="T10" s="1"/>
      <c r="U10" s="1"/>
      <c r="V10" s="7"/>
      <c r="W10" s="1"/>
      <c r="X10" s="1"/>
      <c r="Y10" s="1"/>
      <c r="Z10" s="1"/>
    </row>
    <row r="11" spans="1:26" x14ac:dyDescent="0.2">
      <c r="A11" s="2" t="s">
        <v>4</v>
      </c>
      <c r="B11" s="2">
        <v>363067</v>
      </c>
      <c r="C11" s="2">
        <v>188125</v>
      </c>
      <c r="D11" s="2">
        <v>174942</v>
      </c>
      <c r="I11" s="3"/>
      <c r="J11" s="4"/>
      <c r="K11" s="3"/>
      <c r="L11" s="3"/>
      <c r="M11" s="5"/>
      <c r="N11" s="5"/>
      <c r="O11" s="1"/>
      <c r="P11" s="3"/>
      <c r="Q11" s="4"/>
      <c r="R11" s="6"/>
      <c r="S11" s="6"/>
      <c r="T11" s="1"/>
      <c r="U11" s="1"/>
      <c r="V11" s="7"/>
      <c r="W11" s="1"/>
      <c r="X11" s="1"/>
      <c r="Y11" s="1"/>
      <c r="Z11" s="1"/>
    </row>
    <row r="12" spans="1:26" x14ac:dyDescent="0.2">
      <c r="A12" s="2" t="s">
        <v>5</v>
      </c>
      <c r="B12" s="2">
        <v>331226</v>
      </c>
      <c r="C12" s="2">
        <v>172553</v>
      </c>
      <c r="D12" s="2">
        <v>158673</v>
      </c>
      <c r="I12" s="3"/>
      <c r="J12" s="4"/>
      <c r="K12" s="3"/>
      <c r="L12" s="3"/>
      <c r="M12" s="5"/>
      <c r="N12" s="5"/>
      <c r="O12" s="1"/>
      <c r="P12" s="3"/>
      <c r="Q12" s="4"/>
      <c r="R12" s="6"/>
      <c r="S12" s="6"/>
      <c r="T12" s="1"/>
      <c r="U12" s="1"/>
      <c r="V12" s="7"/>
      <c r="W12" s="1"/>
      <c r="X12" s="1"/>
      <c r="Y12" s="1"/>
      <c r="Z12" s="1"/>
    </row>
    <row r="13" spans="1:26" x14ac:dyDescent="0.2">
      <c r="A13" s="2" t="s">
        <v>6</v>
      </c>
      <c r="B13" s="2">
        <v>289858</v>
      </c>
      <c r="C13" s="2">
        <v>152036</v>
      </c>
      <c r="D13" s="2">
        <v>137822</v>
      </c>
      <c r="I13" s="3"/>
      <c r="J13" s="4"/>
      <c r="K13" s="3"/>
      <c r="L13" s="3"/>
      <c r="M13" s="5"/>
      <c r="N13" s="5"/>
      <c r="O13" s="1"/>
      <c r="P13" s="3"/>
      <c r="Q13" s="4"/>
      <c r="R13" s="6"/>
      <c r="S13" s="6"/>
      <c r="T13" s="1"/>
      <c r="U13" s="1"/>
      <c r="V13" s="7"/>
      <c r="W13" s="1"/>
      <c r="X13" s="1"/>
      <c r="Y13" s="1"/>
      <c r="Z13" s="1"/>
    </row>
    <row r="14" spans="1:26" x14ac:dyDescent="0.2">
      <c r="A14" s="2" t="s">
        <v>7</v>
      </c>
      <c r="B14" s="2">
        <v>239186</v>
      </c>
      <c r="C14" s="2">
        <v>125636</v>
      </c>
      <c r="D14" s="2">
        <v>113550</v>
      </c>
      <c r="I14" s="3"/>
      <c r="J14" s="4"/>
      <c r="K14" s="3"/>
      <c r="L14" s="3"/>
      <c r="M14" s="5"/>
      <c r="N14" s="5"/>
      <c r="O14" s="1"/>
      <c r="P14" s="3"/>
      <c r="Q14" s="4"/>
      <c r="R14" s="6"/>
      <c r="S14" s="6"/>
      <c r="T14" s="1"/>
      <c r="U14" s="1"/>
      <c r="V14" s="7"/>
      <c r="W14" s="1"/>
      <c r="X14" s="1"/>
      <c r="Y14" s="1"/>
      <c r="Z14" s="1"/>
    </row>
    <row r="15" spans="1:26" x14ac:dyDescent="0.2">
      <c r="A15" s="2" t="s">
        <v>8</v>
      </c>
      <c r="B15" s="2">
        <v>203964</v>
      </c>
      <c r="C15" s="2">
        <v>106107</v>
      </c>
      <c r="D15" s="2">
        <v>97857</v>
      </c>
      <c r="I15" s="3"/>
      <c r="J15" s="4"/>
      <c r="K15" s="3"/>
      <c r="L15" s="3"/>
      <c r="M15" s="5"/>
      <c r="N15" s="5"/>
      <c r="O15" s="1"/>
      <c r="P15" s="3"/>
      <c r="Q15" s="4"/>
      <c r="R15" s="6"/>
      <c r="S15" s="6"/>
      <c r="T15" s="1"/>
      <c r="U15" s="1"/>
      <c r="V15" s="7"/>
      <c r="W15" s="1"/>
      <c r="X15" s="1"/>
      <c r="Y15" s="1"/>
      <c r="Z15" s="1"/>
    </row>
    <row r="16" spans="1:26" x14ac:dyDescent="0.2">
      <c r="A16" s="2" t="s">
        <v>9</v>
      </c>
      <c r="B16" s="2">
        <v>160671</v>
      </c>
      <c r="C16" s="2">
        <v>82136</v>
      </c>
      <c r="D16" s="2">
        <v>78535</v>
      </c>
      <c r="I16" s="3"/>
      <c r="J16" s="4"/>
      <c r="K16" s="3"/>
      <c r="L16" s="3"/>
      <c r="M16" s="5"/>
      <c r="N16" s="5"/>
      <c r="O16" s="1"/>
      <c r="P16" s="3"/>
      <c r="Q16" s="4"/>
      <c r="R16" s="6"/>
      <c r="S16" s="6"/>
      <c r="T16" s="1"/>
      <c r="U16" s="1"/>
      <c r="V16" s="7"/>
      <c r="W16" s="1"/>
      <c r="X16" s="1"/>
      <c r="Y16" s="1"/>
      <c r="Z16" s="1"/>
    </row>
    <row r="17" spans="1:26" x14ac:dyDescent="0.2">
      <c r="A17" s="2" t="s">
        <v>10</v>
      </c>
      <c r="B17" s="2">
        <v>140963</v>
      </c>
      <c r="C17" s="2">
        <v>72807</v>
      </c>
      <c r="D17" s="2">
        <v>68156</v>
      </c>
      <c r="I17" s="3"/>
      <c r="J17" s="4"/>
      <c r="K17" s="3"/>
      <c r="L17" s="3"/>
      <c r="M17" s="5"/>
      <c r="N17" s="5"/>
      <c r="O17" s="1"/>
      <c r="P17" s="3"/>
      <c r="Q17" s="4"/>
      <c r="R17" s="6"/>
      <c r="S17" s="6"/>
      <c r="T17" s="1"/>
      <c r="U17" s="1"/>
      <c r="V17" s="7"/>
      <c r="W17" s="1"/>
      <c r="X17" s="1"/>
      <c r="Y17" s="1"/>
      <c r="Z17" s="1"/>
    </row>
    <row r="18" spans="1:26" x14ac:dyDescent="0.2">
      <c r="A18" s="2" t="s">
        <v>11</v>
      </c>
      <c r="B18" s="2">
        <v>105673</v>
      </c>
      <c r="C18" s="2">
        <v>54497</v>
      </c>
      <c r="D18" s="2">
        <v>51176</v>
      </c>
      <c r="I18" s="3"/>
      <c r="J18" s="4"/>
      <c r="K18" s="3"/>
      <c r="L18" s="3"/>
      <c r="M18" s="5"/>
      <c r="N18" s="5"/>
      <c r="O18" s="1"/>
      <c r="P18" s="3"/>
      <c r="Q18" s="4"/>
      <c r="R18" s="6"/>
      <c r="S18" s="6"/>
      <c r="T18" s="1"/>
      <c r="U18" s="1"/>
      <c r="V18" s="7"/>
      <c r="W18" s="1"/>
      <c r="X18" s="1"/>
      <c r="Y18" s="1"/>
      <c r="Z18" s="1"/>
    </row>
    <row r="19" spans="1:26" x14ac:dyDescent="0.2">
      <c r="A19" s="2" t="s">
        <v>12</v>
      </c>
      <c r="B19" s="2">
        <v>76380</v>
      </c>
      <c r="C19" s="2">
        <v>39086</v>
      </c>
      <c r="D19" s="2">
        <v>37294</v>
      </c>
      <c r="I19" s="3"/>
      <c r="J19" s="4"/>
      <c r="K19" s="3"/>
      <c r="L19" s="3"/>
      <c r="M19" s="5"/>
      <c r="N19" s="5"/>
      <c r="O19" s="1"/>
      <c r="P19" s="3"/>
      <c r="Q19" s="4"/>
      <c r="R19" s="6"/>
      <c r="S19" s="6"/>
      <c r="T19" s="1"/>
      <c r="U19" s="1"/>
      <c r="V19" s="7"/>
      <c r="W19" s="1"/>
      <c r="X19" s="1"/>
      <c r="Y19" s="1"/>
      <c r="Z19" s="1"/>
    </row>
    <row r="20" spans="1:26" x14ac:dyDescent="0.2">
      <c r="A20" s="2" t="s">
        <v>13</v>
      </c>
      <c r="B20" s="2">
        <v>47796</v>
      </c>
      <c r="C20" s="2">
        <v>24548</v>
      </c>
      <c r="D20" s="2">
        <v>23248</v>
      </c>
      <c r="I20" s="3"/>
      <c r="J20" s="4"/>
      <c r="K20" s="3"/>
      <c r="L20" s="3"/>
      <c r="M20" s="5"/>
      <c r="N20" s="5"/>
      <c r="O20" s="1"/>
      <c r="P20" s="3"/>
      <c r="Q20" s="4"/>
      <c r="R20" s="6"/>
      <c r="S20" s="6"/>
      <c r="T20" s="1"/>
      <c r="U20" s="1"/>
      <c r="V20" s="7"/>
      <c r="W20" s="1"/>
      <c r="X20" s="1"/>
      <c r="Y20" s="1"/>
      <c r="Z20" s="1"/>
    </row>
    <row r="21" spans="1:26" x14ac:dyDescent="0.2">
      <c r="A21" s="2" t="s">
        <v>14</v>
      </c>
      <c r="B21" s="2">
        <v>25830</v>
      </c>
      <c r="C21" s="2">
        <v>13090</v>
      </c>
      <c r="D21" s="2">
        <v>12740</v>
      </c>
      <c r="I21" s="3"/>
      <c r="J21" s="4"/>
      <c r="K21" s="3"/>
      <c r="L21" s="3"/>
      <c r="M21" s="5"/>
      <c r="N21" s="5"/>
      <c r="O21" s="1"/>
      <c r="P21" s="3"/>
      <c r="Q21" s="4"/>
      <c r="R21" s="6"/>
      <c r="S21" s="6"/>
      <c r="T21" s="1"/>
      <c r="U21" s="1"/>
      <c r="V21" s="7"/>
      <c r="W21" s="1"/>
      <c r="X21" s="1"/>
      <c r="Y21" s="1"/>
      <c r="Z21" s="1"/>
    </row>
    <row r="22" spans="1:26" x14ac:dyDescent="0.2">
      <c r="A22" s="2" t="s">
        <v>17</v>
      </c>
      <c r="B22" s="2">
        <v>13709</v>
      </c>
      <c r="C22" s="2">
        <f>4848+1356+423</f>
        <v>6627</v>
      </c>
      <c r="D22" s="2">
        <f>4990+1554+538</f>
        <v>7082</v>
      </c>
      <c r="I22" s="3"/>
      <c r="J22" s="4"/>
      <c r="K22" s="3"/>
      <c r="L22" s="3"/>
      <c r="M22" s="5"/>
      <c r="N22" s="5"/>
      <c r="O22" s="1"/>
      <c r="P22" s="3"/>
      <c r="Q22" s="4"/>
      <c r="R22" s="6"/>
      <c r="S22" s="6"/>
      <c r="T22" s="1"/>
      <c r="U22" s="1"/>
      <c r="V22" s="7"/>
      <c r="W22" s="1"/>
      <c r="X22" s="1"/>
      <c r="Y22" s="1"/>
      <c r="Z22" s="1"/>
    </row>
    <row r="23" spans="1:26" x14ac:dyDescent="0.2">
      <c r="A23" s="2" t="s">
        <v>20</v>
      </c>
      <c r="B23" s="2">
        <v>49077</v>
      </c>
      <c r="C23" s="2">
        <v>29766</v>
      </c>
      <c r="D23" s="2">
        <v>19311</v>
      </c>
      <c r="I23" s="3"/>
      <c r="J23" s="4"/>
      <c r="K23" s="3"/>
      <c r="L23" s="3"/>
      <c r="M23" s="5"/>
      <c r="N23" s="3"/>
      <c r="O23" s="1"/>
      <c r="P23" s="3"/>
      <c r="Q23" s="4"/>
      <c r="R23" s="6"/>
      <c r="S23" s="6"/>
      <c r="T23" s="1"/>
      <c r="U23" s="1"/>
      <c r="V23" s="7"/>
      <c r="W23" s="1"/>
      <c r="X23" s="1"/>
      <c r="Y23" s="1"/>
      <c r="Z23" s="1"/>
    </row>
    <row r="24" spans="1:26" x14ac:dyDescent="0.2">
      <c r="I24" s="3"/>
      <c r="J24" s="4"/>
      <c r="K24" s="3"/>
      <c r="L24" s="3"/>
      <c r="M24" s="5"/>
      <c r="N24" s="3"/>
      <c r="O24" s="1"/>
      <c r="P24" s="3"/>
      <c r="Q24" s="4"/>
      <c r="R24" s="6"/>
      <c r="S24" s="6"/>
      <c r="T24" s="1"/>
      <c r="U24" s="1"/>
      <c r="V24" s="7"/>
      <c r="W24" s="1"/>
      <c r="X24" s="1"/>
      <c r="Y24" s="1"/>
      <c r="Z24" s="1"/>
    </row>
    <row r="25" spans="1:26" x14ac:dyDescent="0.2">
      <c r="I25" s="3"/>
      <c r="J25" s="4"/>
      <c r="K25" s="3"/>
      <c r="L25" s="3"/>
      <c r="M25" s="5"/>
      <c r="N25" s="3"/>
      <c r="O25" s="1"/>
      <c r="P25" s="3"/>
      <c r="Q25" s="4"/>
      <c r="R25" s="6"/>
      <c r="S25" s="6"/>
      <c r="T25" s="1"/>
      <c r="U25" s="1"/>
      <c r="V25" s="7"/>
      <c r="W25" s="1"/>
      <c r="X25" s="1"/>
      <c r="Y25" s="1"/>
      <c r="Z2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>
    <row r="1" spans="1:1" x14ac:dyDescent="0.25">
      <c r="A1" s="1" t="s">
        <v>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29" sqref="E29"/>
    </sheetView>
  </sheetViews>
  <sheetFormatPr defaultRowHeight="15" x14ac:dyDescent="0.25"/>
  <cols>
    <col min="1" max="1" width="10" customWidth="1"/>
    <col min="2" max="2" width="8" bestFit="1" customWidth="1"/>
    <col min="3" max="3" width="12.7109375" bestFit="1" customWidth="1"/>
    <col min="4" max="4" width="8.7109375" bestFit="1" customWidth="1"/>
    <col min="5" max="5" width="18.42578125" bestFit="1" customWidth="1"/>
    <col min="7" max="7" width="12.7109375" bestFit="1" customWidth="1"/>
    <col min="8" max="8" width="8.7109375" bestFit="1" customWidth="1"/>
    <col min="9" max="9" width="18.42578125" bestFit="1" customWidth="1"/>
    <col min="11" max="11" width="12.7109375" bestFit="1" customWidth="1"/>
    <col min="12" max="12" width="8.7109375" bestFit="1" customWidth="1"/>
    <col min="13" max="13" width="18.42578125" bestFit="1" customWidth="1"/>
  </cols>
  <sheetData>
    <row r="1" spans="1:13" x14ac:dyDescent="0.25">
      <c r="A1" s="1" t="s">
        <v>32</v>
      </c>
    </row>
    <row r="2" spans="1:13" x14ac:dyDescent="0.25">
      <c r="A2" s="1" t="s">
        <v>142</v>
      </c>
    </row>
    <row r="3" spans="1:13" x14ac:dyDescent="0.25">
      <c r="A3" s="1"/>
    </row>
    <row r="4" spans="1:13" x14ac:dyDescent="0.25">
      <c r="A4" s="1" t="s">
        <v>46</v>
      </c>
      <c r="B4" s="1" t="s">
        <v>48</v>
      </c>
      <c r="C4" s="1"/>
      <c r="D4" s="1"/>
      <c r="E4" s="1"/>
      <c r="F4" s="1" t="s">
        <v>49</v>
      </c>
      <c r="G4" s="1"/>
      <c r="H4" s="1"/>
      <c r="I4" s="1"/>
      <c r="J4" s="1" t="s">
        <v>50</v>
      </c>
      <c r="K4" s="1"/>
      <c r="L4" s="1"/>
      <c r="M4" s="1"/>
    </row>
    <row r="5" spans="1:13" x14ac:dyDescent="0.25">
      <c r="A5" s="1"/>
      <c r="B5" s="10" t="s">
        <v>21</v>
      </c>
      <c r="C5" s="10" t="s">
        <v>37</v>
      </c>
      <c r="D5" s="10" t="s">
        <v>38</v>
      </c>
      <c r="E5" s="10" t="s">
        <v>39</v>
      </c>
      <c r="F5" s="10" t="s">
        <v>21</v>
      </c>
      <c r="G5" s="10" t="s">
        <v>37</v>
      </c>
      <c r="H5" s="10" t="s">
        <v>38</v>
      </c>
      <c r="I5" s="10" t="s">
        <v>39</v>
      </c>
      <c r="J5" s="10" t="s">
        <v>21</v>
      </c>
      <c r="K5" s="10" t="s">
        <v>37</v>
      </c>
      <c r="L5" s="10" t="s">
        <v>38</v>
      </c>
      <c r="M5" s="10" t="s">
        <v>39</v>
      </c>
    </row>
    <row r="6" spans="1:13" x14ac:dyDescent="0.25">
      <c r="A6" s="1" t="s">
        <v>0</v>
      </c>
      <c r="B6" s="1">
        <v>403938</v>
      </c>
      <c r="C6" s="1">
        <v>394190</v>
      </c>
      <c r="D6" s="1">
        <v>441</v>
      </c>
      <c r="E6" s="1">
        <v>9307</v>
      </c>
      <c r="F6" s="1">
        <v>27236</v>
      </c>
      <c r="G6" s="1">
        <v>27152</v>
      </c>
      <c r="H6" s="1">
        <v>10</v>
      </c>
      <c r="I6" s="1">
        <v>74</v>
      </c>
      <c r="J6" s="1">
        <v>30146</v>
      </c>
      <c r="K6" s="1">
        <v>29438</v>
      </c>
      <c r="L6" s="1">
        <v>44</v>
      </c>
      <c r="M6" s="1">
        <v>664</v>
      </c>
    </row>
    <row r="7" spans="1:13" x14ac:dyDescent="0.25">
      <c r="A7" s="1" t="s">
        <v>40</v>
      </c>
      <c r="B7" s="1">
        <v>377996</v>
      </c>
      <c r="C7" s="1">
        <v>363796</v>
      </c>
      <c r="D7" s="1">
        <v>1253</v>
      </c>
      <c r="E7" s="1">
        <v>12947</v>
      </c>
      <c r="F7" s="1">
        <v>48869</v>
      </c>
      <c r="G7" s="1">
        <v>48614</v>
      </c>
      <c r="H7" s="1">
        <v>87</v>
      </c>
      <c r="I7" s="1">
        <v>168</v>
      </c>
      <c r="J7" s="1">
        <v>48816</v>
      </c>
      <c r="K7" s="1">
        <v>46113</v>
      </c>
      <c r="L7" s="1">
        <v>275</v>
      </c>
      <c r="M7" s="1">
        <v>2428</v>
      </c>
    </row>
    <row r="8" spans="1:13" x14ac:dyDescent="0.25">
      <c r="A8" s="1" t="s">
        <v>41</v>
      </c>
      <c r="B8" s="1">
        <v>1636477</v>
      </c>
      <c r="C8" s="1">
        <v>1507120</v>
      </c>
      <c r="D8" s="1">
        <v>13509</v>
      </c>
      <c r="E8" s="1">
        <v>115848</v>
      </c>
      <c r="F8" s="1">
        <v>474324</v>
      </c>
      <c r="G8" s="1">
        <v>468729</v>
      </c>
      <c r="H8" s="1">
        <v>1478</v>
      </c>
      <c r="I8" s="1">
        <v>4117</v>
      </c>
      <c r="J8" s="1">
        <v>419994</v>
      </c>
      <c r="K8" s="1">
        <v>360604</v>
      </c>
      <c r="L8" s="1">
        <v>6201</v>
      </c>
      <c r="M8" s="1">
        <v>53189</v>
      </c>
    </row>
    <row r="9" spans="1:13" x14ac:dyDescent="0.25">
      <c r="A9" s="1" t="s">
        <v>42</v>
      </c>
      <c r="B9" s="1">
        <v>634856</v>
      </c>
      <c r="C9" s="1">
        <v>606983</v>
      </c>
      <c r="D9" s="1">
        <v>3056</v>
      </c>
      <c r="E9" s="1">
        <v>24817</v>
      </c>
      <c r="F9" s="1">
        <v>158822</v>
      </c>
      <c r="G9" s="1">
        <v>157788</v>
      </c>
      <c r="H9" s="1">
        <v>361</v>
      </c>
      <c r="I9" s="1">
        <v>673</v>
      </c>
      <c r="J9" s="1">
        <v>175792</v>
      </c>
      <c r="K9" s="1">
        <v>156225</v>
      </c>
      <c r="L9" s="1">
        <v>2336</v>
      </c>
      <c r="M9" s="1">
        <v>17231</v>
      </c>
    </row>
    <row r="10" spans="1:13" x14ac:dyDescent="0.25">
      <c r="A10" s="1" t="s">
        <v>43</v>
      </c>
      <c r="B10" s="1">
        <v>834010</v>
      </c>
      <c r="C10" s="1">
        <v>763901</v>
      </c>
      <c r="D10" s="1">
        <v>7277</v>
      </c>
      <c r="E10" s="1">
        <v>62832</v>
      </c>
      <c r="F10" s="1">
        <v>277067</v>
      </c>
      <c r="G10" s="1">
        <v>274108</v>
      </c>
      <c r="H10" s="1">
        <v>724</v>
      </c>
      <c r="I10" s="1">
        <v>2235</v>
      </c>
      <c r="J10" s="1">
        <v>224280</v>
      </c>
      <c r="K10" s="1">
        <v>189087</v>
      </c>
      <c r="L10" s="1">
        <v>3479</v>
      </c>
      <c r="M10" s="1">
        <v>31714</v>
      </c>
    </row>
    <row r="11" spans="1:13" x14ac:dyDescent="0.25">
      <c r="A11" s="1" t="s">
        <v>44</v>
      </c>
      <c r="B11" s="1">
        <v>157072</v>
      </c>
      <c r="C11" s="1">
        <v>128203</v>
      </c>
      <c r="D11" s="1">
        <v>3153</v>
      </c>
      <c r="E11" s="1">
        <v>25716</v>
      </c>
      <c r="F11" s="1">
        <v>38141</v>
      </c>
      <c r="G11" s="1">
        <v>36564</v>
      </c>
      <c r="H11" s="1">
        <v>391</v>
      </c>
      <c r="I11" s="1">
        <v>1186</v>
      </c>
      <c r="J11" s="1">
        <v>19154</v>
      </c>
      <c r="K11" s="1">
        <v>14682</v>
      </c>
      <c r="L11" s="1">
        <v>384</v>
      </c>
      <c r="M11" s="1">
        <v>4088</v>
      </c>
    </row>
    <row r="12" spans="1:13" x14ac:dyDescent="0.25">
      <c r="A12" s="1" t="s">
        <v>45</v>
      </c>
      <c r="B12" s="1">
        <v>10539</v>
      </c>
      <c r="C12" s="1">
        <v>8033</v>
      </c>
      <c r="D12" s="1">
        <v>23</v>
      </c>
      <c r="E12" s="1">
        <v>2483</v>
      </c>
      <c r="F12" s="1">
        <v>294</v>
      </c>
      <c r="G12" s="1">
        <v>269</v>
      </c>
      <c r="H12" s="1">
        <v>2</v>
      </c>
      <c r="I12" s="1">
        <v>23</v>
      </c>
      <c r="J12" s="1">
        <v>768</v>
      </c>
      <c r="K12" s="1">
        <v>610</v>
      </c>
      <c r="L12" s="1">
        <v>2</v>
      </c>
      <c r="M12" s="1">
        <v>156</v>
      </c>
    </row>
    <row r="13" spans="1:13" x14ac:dyDescent="0.25">
      <c r="A13" s="1" t="s">
        <v>21</v>
      </c>
      <c r="B13" s="1">
        <v>2418411</v>
      </c>
      <c r="C13" s="1">
        <v>2265106</v>
      </c>
      <c r="D13" s="1">
        <v>15203</v>
      </c>
      <c r="E13" s="1">
        <v>138102</v>
      </c>
      <c r="F13" s="1">
        <v>550429</v>
      </c>
      <c r="G13" s="1">
        <v>544495</v>
      </c>
      <c r="H13" s="1">
        <v>1575</v>
      </c>
      <c r="I13" s="1">
        <v>4359</v>
      </c>
      <c r="J13" s="1">
        <v>498956</v>
      </c>
      <c r="K13" s="1">
        <v>436155</v>
      </c>
      <c r="L13" s="1">
        <v>6520</v>
      </c>
      <c r="M13" s="1">
        <v>56281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47</v>
      </c>
      <c r="B16" s="1" t="s">
        <v>48</v>
      </c>
      <c r="C16" s="1"/>
      <c r="D16" s="1"/>
      <c r="E16" s="1"/>
      <c r="F16" s="1" t="s">
        <v>49</v>
      </c>
      <c r="G16" s="1"/>
      <c r="H16" s="1"/>
      <c r="I16" s="1"/>
      <c r="J16" s="1" t="s">
        <v>50</v>
      </c>
      <c r="K16" s="1"/>
      <c r="L16" s="1"/>
      <c r="M16" s="1"/>
    </row>
    <row r="17" spans="1:13" x14ac:dyDescent="0.25">
      <c r="A17" s="1"/>
      <c r="B17" s="10" t="s">
        <v>21</v>
      </c>
      <c r="C17" s="10" t="s">
        <v>37</v>
      </c>
      <c r="D17" s="10" t="s">
        <v>38</v>
      </c>
      <c r="E17" s="10" t="s">
        <v>39</v>
      </c>
      <c r="F17" s="10" t="s">
        <v>21</v>
      </c>
      <c r="G17" s="10" t="s">
        <v>37</v>
      </c>
      <c r="H17" s="10" t="s">
        <v>38</v>
      </c>
      <c r="I17" s="10" t="s">
        <v>39</v>
      </c>
      <c r="J17" s="10" t="s">
        <v>21</v>
      </c>
      <c r="K17" s="10" t="s">
        <v>37</v>
      </c>
      <c r="L17" s="10" t="s">
        <v>38</v>
      </c>
      <c r="M17" s="10" t="s">
        <v>39</v>
      </c>
    </row>
    <row r="18" spans="1:13" x14ac:dyDescent="0.25">
      <c r="A18" s="1" t="s">
        <v>0</v>
      </c>
      <c r="B18" s="1">
        <v>396787</v>
      </c>
      <c r="C18" s="1">
        <v>388820</v>
      </c>
      <c r="D18" s="1">
        <v>354</v>
      </c>
      <c r="E18" s="1">
        <v>7613</v>
      </c>
      <c r="F18" s="1">
        <v>26398</v>
      </c>
      <c r="G18" s="1">
        <v>26323</v>
      </c>
      <c r="H18" s="1">
        <v>10</v>
      </c>
      <c r="I18" s="1">
        <v>65</v>
      </c>
      <c r="J18" s="1">
        <v>28644</v>
      </c>
      <c r="K18" s="1">
        <v>28000</v>
      </c>
      <c r="L18" s="1">
        <v>28</v>
      </c>
      <c r="M18" s="1">
        <v>616</v>
      </c>
    </row>
    <row r="19" spans="1:13" x14ac:dyDescent="0.25">
      <c r="A19" s="1" t="s">
        <v>40</v>
      </c>
      <c r="B19" s="1">
        <v>381118</v>
      </c>
      <c r="C19" s="1">
        <v>371652</v>
      </c>
      <c r="D19" s="1">
        <v>874</v>
      </c>
      <c r="E19" s="1">
        <v>8592</v>
      </c>
      <c r="F19" s="1">
        <v>46569</v>
      </c>
      <c r="G19" s="1">
        <v>46374</v>
      </c>
      <c r="H19" s="1">
        <v>75</v>
      </c>
      <c r="I19" s="1">
        <v>120</v>
      </c>
      <c r="J19" s="1">
        <v>45009</v>
      </c>
      <c r="K19" s="1">
        <v>42520</v>
      </c>
      <c r="L19" s="1">
        <v>216</v>
      </c>
      <c r="M19" s="1">
        <v>2273</v>
      </c>
    </row>
    <row r="20" spans="1:13" x14ac:dyDescent="0.25">
      <c r="A20" s="1" t="s">
        <v>41</v>
      </c>
      <c r="B20" s="1">
        <v>1605054</v>
      </c>
      <c r="C20" s="1">
        <v>1514910</v>
      </c>
      <c r="D20" s="1">
        <v>12243</v>
      </c>
      <c r="E20" s="1">
        <v>75901</v>
      </c>
      <c r="F20" s="1">
        <v>409057</v>
      </c>
      <c r="G20" s="1">
        <v>404231</v>
      </c>
      <c r="H20" s="1">
        <v>1562</v>
      </c>
      <c r="I20" s="1">
        <v>3264</v>
      </c>
      <c r="J20" s="1">
        <v>277640</v>
      </c>
      <c r="K20" s="1">
        <v>290118</v>
      </c>
      <c r="L20" s="1">
        <v>3689</v>
      </c>
      <c r="M20" s="1">
        <v>43833</v>
      </c>
    </row>
    <row r="21" spans="1:13" x14ac:dyDescent="0.25">
      <c r="A21" s="1" t="s">
        <v>42</v>
      </c>
      <c r="B21" s="1">
        <v>649360</v>
      </c>
      <c r="C21" s="1">
        <v>631577</v>
      </c>
      <c r="D21" s="1">
        <v>2110</v>
      </c>
      <c r="E21" s="1">
        <v>15673</v>
      </c>
      <c r="F21" s="1">
        <v>155970</v>
      </c>
      <c r="G21" s="1">
        <v>155112</v>
      </c>
      <c r="H21" s="1">
        <v>313</v>
      </c>
      <c r="I21" s="1">
        <v>545</v>
      </c>
      <c r="J21" s="1">
        <v>129257</v>
      </c>
      <c r="K21" s="1">
        <v>111884</v>
      </c>
      <c r="L21" s="1">
        <v>1443</v>
      </c>
      <c r="M21" s="1">
        <v>15930</v>
      </c>
    </row>
    <row r="22" spans="1:13" x14ac:dyDescent="0.25">
      <c r="A22" s="1" t="s">
        <v>43</v>
      </c>
      <c r="B22" s="1">
        <v>789458</v>
      </c>
      <c r="C22" s="1">
        <v>745230</v>
      </c>
      <c r="D22" s="1">
        <v>5795</v>
      </c>
      <c r="E22" s="1">
        <v>38433</v>
      </c>
      <c r="F22" s="1">
        <v>217305</v>
      </c>
      <c r="G22" s="1">
        <v>215247</v>
      </c>
      <c r="H22" s="1">
        <v>651</v>
      </c>
      <c r="I22" s="1">
        <v>1407</v>
      </c>
      <c r="J22" s="1">
        <v>133985</v>
      </c>
      <c r="K22" s="1">
        <v>107722</v>
      </c>
      <c r="L22" s="1">
        <v>1888</v>
      </c>
      <c r="M22" s="1">
        <v>24375</v>
      </c>
    </row>
    <row r="23" spans="1:13" x14ac:dyDescent="0.25">
      <c r="A23" s="1" t="s">
        <v>44</v>
      </c>
      <c r="B23" s="1">
        <v>154860</v>
      </c>
      <c r="C23" s="1">
        <v>131220</v>
      </c>
      <c r="D23" s="1">
        <v>4324</v>
      </c>
      <c r="E23" s="1">
        <v>19316</v>
      </c>
      <c r="F23" s="1">
        <v>35609</v>
      </c>
      <c r="G23" s="1">
        <v>33709</v>
      </c>
      <c r="H23" s="1">
        <v>598</v>
      </c>
      <c r="I23" s="1">
        <v>1302</v>
      </c>
      <c r="J23" s="1">
        <v>14271</v>
      </c>
      <c r="K23" s="1">
        <v>10412</v>
      </c>
      <c r="L23" s="1">
        <v>355</v>
      </c>
      <c r="M23" s="1">
        <v>3504</v>
      </c>
    </row>
    <row r="24" spans="1:13" x14ac:dyDescent="0.25">
      <c r="A24" s="1" t="s">
        <v>45</v>
      </c>
      <c r="B24" s="1">
        <v>9376</v>
      </c>
      <c r="C24" s="1">
        <v>6883</v>
      </c>
      <c r="D24" s="1">
        <v>14</v>
      </c>
      <c r="E24" s="1">
        <v>2479</v>
      </c>
      <c r="F24" s="1">
        <v>173</v>
      </c>
      <c r="G24" s="1">
        <v>163</v>
      </c>
      <c r="H24" s="1">
        <v>0</v>
      </c>
      <c r="I24" s="1">
        <v>10</v>
      </c>
      <c r="J24" s="1">
        <v>127</v>
      </c>
      <c r="K24" s="1">
        <v>100</v>
      </c>
      <c r="L24" s="1">
        <v>3</v>
      </c>
      <c r="M24" s="1">
        <v>24</v>
      </c>
    </row>
    <row r="25" spans="1:13" x14ac:dyDescent="0.25">
      <c r="A25" s="1" t="s">
        <v>21</v>
      </c>
      <c r="B25" s="1">
        <v>2380959</v>
      </c>
      <c r="C25" s="1">
        <v>2275382</v>
      </c>
      <c r="D25" s="1">
        <v>13471</v>
      </c>
      <c r="E25" s="1">
        <v>92106</v>
      </c>
      <c r="F25" s="1">
        <v>482024</v>
      </c>
      <c r="G25" s="1">
        <v>476928</v>
      </c>
      <c r="H25" s="1">
        <v>1647</v>
      </c>
      <c r="I25" s="1">
        <v>3449</v>
      </c>
      <c r="J25" s="1">
        <v>351293</v>
      </c>
      <c r="K25" s="1">
        <v>300638</v>
      </c>
      <c r="L25" s="1">
        <v>3933</v>
      </c>
      <c r="M25" s="1">
        <v>46722</v>
      </c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</row>
    <row r="28" spans="1:13" x14ac:dyDescent="0.25">
      <c r="A28" s="1"/>
      <c r="B28" s="1"/>
      <c r="C28" s="1"/>
      <c r="D28" s="1"/>
      <c r="E2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3" sqref="A3:XFD3"/>
    </sheetView>
  </sheetViews>
  <sheetFormatPr defaultRowHeight="15" x14ac:dyDescent="0.25"/>
  <cols>
    <col min="1" max="1" width="11.7109375" customWidth="1"/>
    <col min="2" max="2" width="8" bestFit="1" customWidth="1"/>
    <col min="3" max="3" width="16" bestFit="1" customWidth="1"/>
    <col min="4" max="4" width="11.85546875" bestFit="1" customWidth="1"/>
    <col min="5" max="5" width="18.42578125" bestFit="1" customWidth="1"/>
    <col min="6" max="6" width="9.42578125" customWidth="1"/>
    <col min="7" max="7" width="16" bestFit="1" customWidth="1"/>
    <col min="8" max="8" width="11.85546875" bestFit="1" customWidth="1"/>
    <col min="9" max="9" width="18.42578125" bestFit="1" customWidth="1"/>
    <col min="10" max="10" width="8" bestFit="1" customWidth="1"/>
    <col min="11" max="11" width="16" bestFit="1" customWidth="1"/>
    <col min="12" max="12" width="11.85546875" bestFit="1" customWidth="1"/>
    <col min="13" max="13" width="18.42578125" bestFit="1" customWidth="1"/>
  </cols>
  <sheetData>
    <row r="1" spans="1:13" x14ac:dyDescent="0.25">
      <c r="A1" s="1" t="s">
        <v>33</v>
      </c>
    </row>
    <row r="2" spans="1:13" x14ac:dyDescent="0.25">
      <c r="A2" s="1" t="s">
        <v>141</v>
      </c>
    </row>
    <row r="3" spans="1:13" x14ac:dyDescent="0.25">
      <c r="A3" s="1"/>
    </row>
    <row r="4" spans="1:13" x14ac:dyDescent="0.25">
      <c r="A4" s="1"/>
      <c r="B4" s="1" t="s">
        <v>21</v>
      </c>
      <c r="C4" s="1"/>
      <c r="D4" s="1"/>
      <c r="E4" s="1"/>
      <c r="F4" s="1" t="s">
        <v>18</v>
      </c>
      <c r="G4" s="1"/>
      <c r="H4" s="1"/>
      <c r="I4" s="1"/>
      <c r="J4" s="1" t="s">
        <v>19</v>
      </c>
      <c r="K4" s="1"/>
      <c r="L4" s="1"/>
      <c r="M4" s="1"/>
    </row>
    <row r="5" spans="1:13" x14ac:dyDescent="0.25">
      <c r="A5" s="10" t="s">
        <v>30</v>
      </c>
      <c r="B5" s="10" t="s">
        <v>21</v>
      </c>
      <c r="C5" s="10" t="s">
        <v>51</v>
      </c>
      <c r="D5" s="10" t="s">
        <v>52</v>
      </c>
      <c r="E5" s="10" t="s">
        <v>39</v>
      </c>
      <c r="F5" s="10" t="s">
        <v>21</v>
      </c>
      <c r="G5" s="10" t="s">
        <v>51</v>
      </c>
      <c r="H5" s="10" t="s">
        <v>52</v>
      </c>
      <c r="I5" s="10" t="s">
        <v>39</v>
      </c>
      <c r="J5" s="10" t="s">
        <v>21</v>
      </c>
      <c r="K5" s="10" t="s">
        <v>51</v>
      </c>
      <c r="L5" s="10" t="s">
        <v>52</v>
      </c>
      <c r="M5" s="10" t="s">
        <v>39</v>
      </c>
    </row>
    <row r="6" spans="1:13" x14ac:dyDescent="0.25">
      <c r="A6" s="1" t="s">
        <v>53</v>
      </c>
      <c r="B6" s="1">
        <v>9302371</v>
      </c>
      <c r="C6" s="1">
        <v>8582985</v>
      </c>
      <c r="D6" s="1">
        <v>51709</v>
      </c>
      <c r="E6" s="1">
        <v>667677</v>
      </c>
      <c r="F6" s="1">
        <v>4831369</v>
      </c>
      <c r="G6" s="1">
        <v>4435351</v>
      </c>
      <c r="H6" s="1">
        <v>28871</v>
      </c>
      <c r="I6" s="1">
        <v>367147</v>
      </c>
      <c r="J6" s="1">
        <v>4471002</v>
      </c>
      <c r="K6" s="1">
        <v>4147634</v>
      </c>
      <c r="L6" s="1">
        <v>22838</v>
      </c>
      <c r="M6" s="1">
        <v>300530</v>
      </c>
    </row>
    <row r="7" spans="1:13" x14ac:dyDescent="0.25">
      <c r="A7" s="1" t="s">
        <v>23</v>
      </c>
      <c r="B7" s="1">
        <v>1132749</v>
      </c>
      <c r="C7" s="1">
        <v>761166</v>
      </c>
      <c r="D7" s="1">
        <v>13302</v>
      </c>
      <c r="E7" s="1">
        <v>358281</v>
      </c>
      <c r="F7" s="1">
        <v>572507</v>
      </c>
      <c r="G7" s="1">
        <v>382344</v>
      </c>
      <c r="H7" s="1">
        <v>6843</v>
      </c>
      <c r="I7" s="1">
        <v>183320</v>
      </c>
      <c r="J7" s="1">
        <v>560242</v>
      </c>
      <c r="K7" s="1">
        <v>378822</v>
      </c>
      <c r="L7" s="1">
        <v>6459</v>
      </c>
      <c r="M7" s="1">
        <v>174961</v>
      </c>
    </row>
    <row r="8" spans="1:13" x14ac:dyDescent="0.25">
      <c r="A8" s="1" t="s">
        <v>0</v>
      </c>
      <c r="B8" s="1">
        <v>1074051</v>
      </c>
      <c r="C8" s="1">
        <v>1061164</v>
      </c>
      <c r="D8" s="1">
        <v>877</v>
      </c>
      <c r="E8" s="1">
        <v>12010</v>
      </c>
      <c r="F8" s="1">
        <v>542930</v>
      </c>
      <c r="G8" s="1">
        <v>535730</v>
      </c>
      <c r="H8" s="1">
        <v>527</v>
      </c>
      <c r="I8" s="1">
        <v>6673</v>
      </c>
      <c r="J8" s="1">
        <v>531121</v>
      </c>
      <c r="K8" s="1">
        <v>525434</v>
      </c>
      <c r="L8" s="1">
        <v>350</v>
      </c>
      <c r="M8" s="1">
        <v>5337</v>
      </c>
    </row>
    <row r="9" spans="1:13" x14ac:dyDescent="0.25">
      <c r="A9" s="1" t="s">
        <v>1</v>
      </c>
      <c r="B9" s="1">
        <v>1039591</v>
      </c>
      <c r="C9" s="1">
        <v>1021468</v>
      </c>
      <c r="D9" s="1">
        <v>1870</v>
      </c>
      <c r="E9" s="1">
        <v>16253</v>
      </c>
      <c r="F9" s="1">
        <v>525250</v>
      </c>
      <c r="G9" s="1">
        <v>514092</v>
      </c>
      <c r="H9" s="1">
        <v>1234</v>
      </c>
      <c r="I9" s="1">
        <v>9924</v>
      </c>
      <c r="J9" s="1">
        <v>514341</v>
      </c>
      <c r="K9" s="1">
        <v>507376</v>
      </c>
      <c r="L9" s="1">
        <v>636</v>
      </c>
      <c r="M9" s="1">
        <v>6329</v>
      </c>
    </row>
    <row r="10" spans="1:13" x14ac:dyDescent="0.25">
      <c r="A10" s="1" t="s">
        <v>2</v>
      </c>
      <c r="B10" s="1">
        <v>911185</v>
      </c>
      <c r="C10" s="1">
        <v>888184</v>
      </c>
      <c r="D10" s="1">
        <v>2356</v>
      </c>
      <c r="E10" s="1">
        <v>20645</v>
      </c>
      <c r="F10" s="1">
        <v>463722</v>
      </c>
      <c r="G10" s="1">
        <v>450185</v>
      </c>
      <c r="H10" s="1">
        <v>1463</v>
      </c>
      <c r="I10" s="1">
        <v>12074</v>
      </c>
      <c r="J10" s="1">
        <v>447454</v>
      </c>
      <c r="K10" s="1">
        <v>437990</v>
      </c>
      <c r="L10" s="1">
        <v>893</v>
      </c>
      <c r="M10" s="1">
        <v>8571</v>
      </c>
    </row>
    <row r="11" spans="1:13" x14ac:dyDescent="0.25">
      <c r="A11" s="1" t="s">
        <v>3</v>
      </c>
      <c r="B11" s="1">
        <v>786281</v>
      </c>
      <c r="C11" s="1">
        <v>759802</v>
      </c>
      <c r="D11" s="1">
        <v>2903</v>
      </c>
      <c r="E11" s="1">
        <v>23576</v>
      </c>
      <c r="F11" s="1">
        <v>409976</v>
      </c>
      <c r="G11" s="1">
        <v>394289</v>
      </c>
      <c r="H11" s="1">
        <v>1832</v>
      </c>
      <c r="I11" s="1">
        <v>13855</v>
      </c>
      <c r="J11" s="1">
        <v>376305</v>
      </c>
      <c r="K11" s="1">
        <v>365513</v>
      </c>
      <c r="L11" s="1">
        <v>1071</v>
      </c>
      <c r="M11" s="1">
        <v>9721</v>
      </c>
    </row>
    <row r="12" spans="1:13" x14ac:dyDescent="0.25">
      <c r="A12" s="1" t="s">
        <v>4</v>
      </c>
      <c r="B12" s="1">
        <v>708836</v>
      </c>
      <c r="C12" s="1">
        <v>682581</v>
      </c>
      <c r="D12" s="1">
        <v>2930</v>
      </c>
      <c r="E12" s="1">
        <v>23325</v>
      </c>
      <c r="F12" s="1">
        <v>368135</v>
      </c>
      <c r="G12" s="1">
        <v>352330</v>
      </c>
      <c r="H12" s="1">
        <v>1845</v>
      </c>
      <c r="I12" s="1">
        <v>13960</v>
      </c>
      <c r="J12" s="1">
        <v>340701</v>
      </c>
      <c r="K12" s="1">
        <v>330251</v>
      </c>
      <c r="L12" s="1">
        <v>1085</v>
      </c>
      <c r="M12" s="1">
        <v>9365</v>
      </c>
    </row>
    <row r="13" spans="1:13" x14ac:dyDescent="0.25">
      <c r="A13" s="1" t="s">
        <v>5</v>
      </c>
      <c r="B13" s="1">
        <v>687563</v>
      </c>
      <c r="C13" s="1">
        <v>659031</v>
      </c>
      <c r="D13" s="1">
        <v>3322</v>
      </c>
      <c r="E13" s="1">
        <v>25210</v>
      </c>
      <c r="F13" s="1">
        <v>358991</v>
      </c>
      <c r="G13" s="1">
        <v>342286</v>
      </c>
      <c r="H13" s="1">
        <v>2002</v>
      </c>
      <c r="I13" s="1">
        <v>14703</v>
      </c>
      <c r="J13" s="1">
        <v>329382</v>
      </c>
      <c r="K13" s="1">
        <v>317645</v>
      </c>
      <c r="L13" s="1">
        <v>1230</v>
      </c>
      <c r="M13" s="1">
        <v>10507</v>
      </c>
    </row>
    <row r="14" spans="1:13" x14ac:dyDescent="0.25">
      <c r="A14" s="1" t="s">
        <v>6</v>
      </c>
      <c r="B14" s="1">
        <v>646099</v>
      </c>
      <c r="C14" s="1">
        <v>616707</v>
      </c>
      <c r="D14" s="1">
        <v>3265</v>
      </c>
      <c r="E14" s="1">
        <v>26127</v>
      </c>
      <c r="F14" s="1">
        <v>347765</v>
      </c>
      <c r="G14" s="1">
        <v>330083</v>
      </c>
      <c r="H14" s="1">
        <v>2038</v>
      </c>
      <c r="I14" s="1">
        <v>15644</v>
      </c>
      <c r="J14" s="1">
        <v>298336</v>
      </c>
      <c r="K14" s="1">
        <v>286624</v>
      </c>
      <c r="L14" s="1">
        <v>1229</v>
      </c>
      <c r="M14" s="1">
        <v>10483</v>
      </c>
    </row>
    <row r="15" spans="1:13" x14ac:dyDescent="0.25">
      <c r="A15" s="1" t="s">
        <v>7</v>
      </c>
      <c r="B15" s="1">
        <v>585211</v>
      </c>
      <c r="C15" s="1">
        <v>554655</v>
      </c>
      <c r="D15" s="1">
        <v>3275</v>
      </c>
      <c r="E15" s="1">
        <v>27281</v>
      </c>
      <c r="F15" s="1">
        <v>321513</v>
      </c>
      <c r="G15" s="1">
        <v>302801</v>
      </c>
      <c r="H15" s="1">
        <v>1990</v>
      </c>
      <c r="I15" s="1">
        <v>16722</v>
      </c>
      <c r="J15" s="1">
        <v>263698</v>
      </c>
      <c r="K15" s="1">
        <v>251854</v>
      </c>
      <c r="L15" s="1">
        <v>1285</v>
      </c>
      <c r="M15" s="1">
        <v>10559</v>
      </c>
    </row>
    <row r="16" spans="1:13" x14ac:dyDescent="0.25">
      <c r="A16" s="1" t="s">
        <v>8</v>
      </c>
      <c r="B16" s="1">
        <v>488681</v>
      </c>
      <c r="C16" s="1">
        <v>460082</v>
      </c>
      <c r="D16" s="1">
        <v>2974</v>
      </c>
      <c r="E16" s="1">
        <v>25625</v>
      </c>
      <c r="F16" s="1">
        <v>258332</v>
      </c>
      <c r="G16" s="1">
        <v>240877</v>
      </c>
      <c r="H16" s="1">
        <v>1785</v>
      </c>
      <c r="I16" s="1">
        <v>15670</v>
      </c>
      <c r="J16" s="1">
        <v>221349</v>
      </c>
      <c r="K16" s="1">
        <v>210205</v>
      </c>
      <c r="L16" s="1">
        <v>1189</v>
      </c>
      <c r="M16" s="1">
        <v>9955</v>
      </c>
    </row>
    <row r="17" spans="1:13" x14ac:dyDescent="0.25">
      <c r="A17" s="1" t="s">
        <v>9</v>
      </c>
      <c r="B17" s="1">
        <v>366125</v>
      </c>
      <c r="C17" s="1">
        <v>340344</v>
      </c>
      <c r="D17" s="1">
        <v>2743</v>
      </c>
      <c r="E17" s="1">
        <v>23038</v>
      </c>
      <c r="F17" s="1">
        <v>199154</v>
      </c>
      <c r="G17" s="1">
        <v>182840</v>
      </c>
      <c r="H17" s="1">
        <v>1539</v>
      </c>
      <c r="I17" s="1">
        <v>14775</v>
      </c>
      <c r="J17" s="1">
        <v>167865</v>
      </c>
      <c r="K17" s="1">
        <v>157498</v>
      </c>
      <c r="L17" s="1">
        <v>1204</v>
      </c>
      <c r="M17" s="1">
        <v>9163</v>
      </c>
    </row>
    <row r="18" spans="1:13" x14ac:dyDescent="0.25">
      <c r="A18" s="1" t="s">
        <v>10</v>
      </c>
      <c r="B18" s="1">
        <v>294597</v>
      </c>
      <c r="C18" s="1">
        <v>270139</v>
      </c>
      <c r="D18" s="1">
        <v>2708</v>
      </c>
      <c r="E18" s="1">
        <v>21750</v>
      </c>
      <c r="F18" s="1">
        <v>156912</v>
      </c>
      <c r="G18" s="1">
        <v>142346</v>
      </c>
      <c r="H18" s="1">
        <v>1439</v>
      </c>
      <c r="I18" s="1">
        <v>13127</v>
      </c>
      <c r="J18" s="1">
        <v>137685</v>
      </c>
      <c r="K18" s="1">
        <v>127793</v>
      </c>
      <c r="L18" s="1">
        <v>1269</v>
      </c>
      <c r="M18" s="1">
        <v>8623</v>
      </c>
    </row>
    <row r="19" spans="1:13" x14ac:dyDescent="0.25">
      <c r="A19" s="1" t="s">
        <v>11</v>
      </c>
      <c r="B19" s="1">
        <v>231134</v>
      </c>
      <c r="C19" s="1">
        <v>207500</v>
      </c>
      <c r="D19" s="1">
        <v>2770</v>
      </c>
      <c r="E19" s="1">
        <v>20864</v>
      </c>
      <c r="F19" s="1">
        <v>120695</v>
      </c>
      <c r="G19" s="1">
        <v>107028</v>
      </c>
      <c r="H19" s="1">
        <v>1391</v>
      </c>
      <c r="I19" s="1">
        <v>12276</v>
      </c>
      <c r="J19" s="1">
        <v>110439</v>
      </c>
      <c r="K19" s="1">
        <v>100472</v>
      </c>
      <c r="L19" s="1">
        <v>1379</v>
      </c>
      <c r="M19" s="1">
        <v>8588</v>
      </c>
    </row>
    <row r="20" spans="1:13" x14ac:dyDescent="0.25">
      <c r="A20" s="1" t="s">
        <v>12</v>
      </c>
      <c r="B20" s="1">
        <v>171600</v>
      </c>
      <c r="C20" s="1">
        <v>150019</v>
      </c>
      <c r="D20" s="1">
        <v>2681</v>
      </c>
      <c r="E20" s="1">
        <v>18900</v>
      </c>
      <c r="F20" s="1">
        <v>88581</v>
      </c>
      <c r="G20" s="1">
        <v>76169</v>
      </c>
      <c r="H20" s="1">
        <v>1306</v>
      </c>
      <c r="I20" s="1">
        <v>11106</v>
      </c>
      <c r="J20" s="1">
        <v>83019</v>
      </c>
      <c r="K20" s="1">
        <v>73850</v>
      </c>
      <c r="L20" s="1">
        <v>1375</v>
      </c>
      <c r="M20" s="1">
        <v>7794</v>
      </c>
    </row>
    <row r="21" spans="1:13" x14ac:dyDescent="0.25">
      <c r="A21" s="1" t="s">
        <v>13</v>
      </c>
      <c r="B21" s="1">
        <v>98629</v>
      </c>
      <c r="C21" s="1">
        <v>84403</v>
      </c>
      <c r="D21" s="1">
        <v>1902</v>
      </c>
      <c r="E21" s="1">
        <v>12324</v>
      </c>
      <c r="F21" s="1">
        <v>50017</v>
      </c>
      <c r="G21" s="1">
        <v>42012</v>
      </c>
      <c r="H21" s="1">
        <v>822</v>
      </c>
      <c r="I21" s="1">
        <v>7183</v>
      </c>
      <c r="J21" s="1">
        <v>48612</v>
      </c>
      <c r="K21" s="1">
        <v>42391</v>
      </c>
      <c r="L21" s="1">
        <v>1080</v>
      </c>
      <c r="M21" s="1">
        <v>5141</v>
      </c>
    </row>
    <row r="22" spans="1:13" x14ac:dyDescent="0.25">
      <c r="A22" s="1" t="s">
        <v>14</v>
      </c>
      <c r="B22" s="1">
        <v>49171</v>
      </c>
      <c r="C22" s="1">
        <v>41266</v>
      </c>
      <c r="D22" s="1">
        <v>1147</v>
      </c>
      <c r="E22" s="1">
        <v>6758</v>
      </c>
      <c r="F22" s="1">
        <v>23277</v>
      </c>
      <c r="G22" s="1">
        <v>19095</v>
      </c>
      <c r="H22" s="1">
        <v>487</v>
      </c>
      <c r="I22" s="1">
        <v>3695</v>
      </c>
      <c r="J22" s="1">
        <v>25294</v>
      </c>
      <c r="K22" s="1">
        <v>21571</v>
      </c>
      <c r="L22" s="1">
        <v>660</v>
      </c>
      <c r="M22" s="1">
        <v>3063</v>
      </c>
    </row>
    <row r="23" spans="1:13" x14ac:dyDescent="0.25">
      <c r="A23" s="1" t="s">
        <v>24</v>
      </c>
      <c r="B23" s="1">
        <v>19129</v>
      </c>
      <c r="C23" s="1">
        <v>15693</v>
      </c>
      <c r="D23" s="1">
        <v>482</v>
      </c>
      <c r="E23" s="1">
        <v>2954</v>
      </c>
      <c r="F23" s="1">
        <v>8665</v>
      </c>
      <c r="G23" s="1">
        <v>6976</v>
      </c>
      <c r="H23" s="1">
        <v>167</v>
      </c>
      <c r="I23" s="1">
        <v>1522</v>
      </c>
      <c r="J23" s="1">
        <v>10464</v>
      </c>
      <c r="K23" s="1">
        <v>8717</v>
      </c>
      <c r="L23" s="1">
        <v>315</v>
      </c>
      <c r="M23" s="1">
        <v>1432</v>
      </c>
    </row>
    <row r="24" spans="1:13" x14ac:dyDescent="0.25">
      <c r="A24" s="1" t="s">
        <v>25</v>
      </c>
      <c r="B24" s="1">
        <v>4932</v>
      </c>
      <c r="C24" s="1">
        <v>3836</v>
      </c>
      <c r="D24" s="1">
        <v>155</v>
      </c>
      <c r="E24" s="1">
        <v>941</v>
      </c>
      <c r="F24" s="1">
        <v>2051</v>
      </c>
      <c r="G24" s="1">
        <v>1570</v>
      </c>
      <c r="H24" s="1">
        <v>55</v>
      </c>
      <c r="I24" s="1">
        <v>426</v>
      </c>
      <c r="J24" s="1">
        <v>2881</v>
      </c>
      <c r="K24" s="1">
        <v>2266</v>
      </c>
      <c r="L24" s="1">
        <v>100</v>
      </c>
      <c r="M24" s="1">
        <v>515</v>
      </c>
    </row>
    <row r="25" spans="1:13" x14ac:dyDescent="0.25">
      <c r="A25" s="1" t="s">
        <v>26</v>
      </c>
      <c r="B25" s="1">
        <v>1073</v>
      </c>
      <c r="C25" s="1">
        <v>740</v>
      </c>
      <c r="D25" s="1">
        <v>36</v>
      </c>
      <c r="E25" s="1">
        <v>297</v>
      </c>
      <c r="F25" s="1">
        <v>327</v>
      </c>
      <c r="G25" s="1">
        <v>202</v>
      </c>
      <c r="H25" s="1">
        <v>12</v>
      </c>
      <c r="I25" s="1">
        <v>113</v>
      </c>
      <c r="J25" s="1">
        <v>656</v>
      </c>
      <c r="K25" s="1">
        <v>448</v>
      </c>
      <c r="L25" s="1">
        <v>24</v>
      </c>
      <c r="M25" s="1">
        <v>184</v>
      </c>
    </row>
    <row r="26" spans="1:13" x14ac:dyDescent="0.25">
      <c r="A26" s="1" t="s">
        <v>27</v>
      </c>
      <c r="B26" s="1">
        <v>163</v>
      </c>
      <c r="C26" s="1">
        <v>80</v>
      </c>
      <c r="D26" s="1">
        <v>3</v>
      </c>
      <c r="E26" s="1">
        <v>80</v>
      </c>
      <c r="F26" s="1">
        <v>74</v>
      </c>
      <c r="G26" s="1">
        <v>33</v>
      </c>
      <c r="H26" s="1">
        <v>3</v>
      </c>
      <c r="I26" s="1">
        <v>38</v>
      </c>
      <c r="J26" s="1">
        <v>89</v>
      </c>
      <c r="K26" s="1">
        <v>47</v>
      </c>
      <c r="L26" s="1">
        <v>0</v>
      </c>
      <c r="M26" s="1">
        <v>42</v>
      </c>
    </row>
    <row r="27" spans="1:13" x14ac:dyDescent="0.25">
      <c r="A27" s="1" t="s">
        <v>54</v>
      </c>
      <c r="B27" s="1">
        <v>3771</v>
      </c>
      <c r="C27" s="1">
        <v>3225</v>
      </c>
      <c r="D27" s="1">
        <v>8</v>
      </c>
      <c r="E27" s="1">
        <v>538</v>
      </c>
      <c r="F27" s="1">
        <v>2711</v>
      </c>
      <c r="G27" s="1">
        <v>2367</v>
      </c>
      <c r="H27" s="1">
        <v>3</v>
      </c>
      <c r="I27" s="1">
        <v>341</v>
      </c>
      <c r="J27" s="1">
        <v>1060</v>
      </c>
      <c r="K27" s="1">
        <v>858</v>
      </c>
      <c r="L27" s="1">
        <v>5</v>
      </c>
      <c r="M27" s="1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D14" sqref="D14"/>
    </sheetView>
  </sheetViews>
  <sheetFormatPr defaultRowHeight="15" x14ac:dyDescent="0.25"/>
  <cols>
    <col min="3" max="3" width="16" bestFit="1" customWidth="1"/>
  </cols>
  <sheetData>
    <row r="1" spans="1:25" x14ac:dyDescent="0.25">
      <c r="A1" s="1" t="s">
        <v>34</v>
      </c>
    </row>
    <row r="2" spans="1:25" x14ac:dyDescent="0.25">
      <c r="A2" s="1" t="s">
        <v>140</v>
      </c>
    </row>
    <row r="3" spans="1:25" x14ac:dyDescent="0.25">
      <c r="A3" s="1"/>
    </row>
    <row r="4" spans="1:25" x14ac:dyDescent="0.25">
      <c r="A4" s="1" t="s">
        <v>66</v>
      </c>
      <c r="B4" s="1" t="s">
        <v>67</v>
      </c>
      <c r="C4" s="1"/>
      <c r="D4" s="1"/>
      <c r="E4" s="1"/>
      <c r="F4" s="1"/>
      <c r="G4" s="1"/>
      <c r="H4" s="1"/>
      <c r="I4" s="1"/>
      <c r="J4" s="1"/>
      <c r="K4" s="1"/>
      <c r="L4" s="1"/>
      <c r="N4" s="1" t="s">
        <v>66</v>
      </c>
      <c r="O4" s="1" t="s">
        <v>69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0" t="s">
        <v>31</v>
      </c>
      <c r="B5" s="10" t="s">
        <v>21</v>
      </c>
      <c r="C5" s="10" t="s">
        <v>55</v>
      </c>
      <c r="D5" s="10" t="s">
        <v>56</v>
      </c>
      <c r="E5" s="10" t="s">
        <v>57</v>
      </c>
      <c r="F5" s="10" t="s">
        <v>58</v>
      </c>
      <c r="G5" s="10">
        <v>7</v>
      </c>
      <c r="H5" s="10">
        <v>8</v>
      </c>
      <c r="I5" s="10">
        <v>9</v>
      </c>
      <c r="J5" s="10">
        <v>10</v>
      </c>
      <c r="K5" s="10" t="s">
        <v>59</v>
      </c>
      <c r="L5" s="10" t="s">
        <v>60</v>
      </c>
      <c r="N5" s="10" t="s">
        <v>31</v>
      </c>
      <c r="O5" s="10" t="s">
        <v>21</v>
      </c>
      <c r="P5" s="10" t="s">
        <v>64</v>
      </c>
      <c r="Q5" s="10" t="s">
        <v>57</v>
      </c>
      <c r="R5" s="10" t="s">
        <v>58</v>
      </c>
      <c r="S5" s="10">
        <v>7</v>
      </c>
      <c r="T5" s="10">
        <v>8</v>
      </c>
      <c r="U5" s="10">
        <v>9</v>
      </c>
      <c r="V5" s="10">
        <v>10</v>
      </c>
      <c r="W5" s="10" t="s">
        <v>59</v>
      </c>
      <c r="X5" s="10" t="s">
        <v>60</v>
      </c>
      <c r="Y5" s="10" t="s">
        <v>65</v>
      </c>
    </row>
    <row r="6" spans="1:25" x14ac:dyDescent="0.25">
      <c r="A6" s="1" t="s">
        <v>0</v>
      </c>
      <c r="B6" s="1">
        <v>556304</v>
      </c>
      <c r="C6" s="1">
        <v>32141</v>
      </c>
      <c r="D6" s="1">
        <v>5326</v>
      </c>
      <c r="E6" s="1">
        <v>5211</v>
      </c>
      <c r="F6" s="1">
        <v>10407</v>
      </c>
      <c r="G6" s="1">
        <v>6660</v>
      </c>
      <c r="H6" s="1">
        <v>3307</v>
      </c>
      <c r="I6" s="1">
        <v>725</v>
      </c>
      <c r="J6" s="1">
        <v>0</v>
      </c>
      <c r="K6" s="1">
        <v>0</v>
      </c>
      <c r="L6" s="1">
        <v>0</v>
      </c>
      <c r="N6" s="11">
        <v>5</v>
      </c>
      <c r="O6" s="1">
        <v>104675</v>
      </c>
      <c r="P6" s="1">
        <v>6336</v>
      </c>
      <c r="Q6" s="1">
        <v>6336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1</v>
      </c>
      <c r="B7" s="1">
        <v>565212</v>
      </c>
      <c r="C7" s="1">
        <v>374022</v>
      </c>
      <c r="D7" s="1">
        <v>4668</v>
      </c>
      <c r="E7" s="1">
        <v>20300</v>
      </c>
      <c r="F7" s="1">
        <v>64848</v>
      </c>
      <c r="G7" s="1">
        <v>66810</v>
      </c>
      <c r="H7" s="1">
        <v>79424</v>
      </c>
      <c r="I7" s="1">
        <v>48347</v>
      </c>
      <c r="J7" s="1">
        <v>42664</v>
      </c>
      <c r="K7" s="1">
        <v>38768</v>
      </c>
      <c r="L7" s="1">
        <v>4802</v>
      </c>
      <c r="N7" s="11">
        <v>6</v>
      </c>
      <c r="O7" s="1">
        <v>103657</v>
      </c>
      <c r="P7" s="1">
        <v>45036</v>
      </c>
      <c r="Q7" s="1">
        <v>45036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2</v>
      </c>
      <c r="B8" s="1">
        <v>517956</v>
      </c>
      <c r="C8" s="1">
        <v>494615</v>
      </c>
      <c r="D8" s="1">
        <v>4760</v>
      </c>
      <c r="E8" s="1">
        <v>19896</v>
      </c>
      <c r="F8" s="1">
        <v>64386</v>
      </c>
      <c r="G8" s="1">
        <v>69268</v>
      </c>
      <c r="H8" s="1">
        <v>92415</v>
      </c>
      <c r="I8" s="1">
        <v>55456</v>
      </c>
      <c r="J8" s="1">
        <v>52243</v>
      </c>
      <c r="K8" s="1">
        <v>81872</v>
      </c>
      <c r="L8" s="1">
        <v>30716</v>
      </c>
      <c r="N8" s="11">
        <v>7</v>
      </c>
      <c r="O8" s="1">
        <v>102125</v>
      </c>
      <c r="P8" s="1">
        <v>89275</v>
      </c>
      <c r="Q8" s="1">
        <v>89275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3</v>
      </c>
      <c r="B9" s="1">
        <v>488340</v>
      </c>
      <c r="C9" s="1">
        <v>485006</v>
      </c>
      <c r="D9" s="1">
        <v>5225</v>
      </c>
      <c r="E9" s="1">
        <v>23559</v>
      </c>
      <c r="F9" s="1">
        <v>66461</v>
      </c>
      <c r="G9" s="1">
        <v>68006</v>
      </c>
      <c r="H9" s="1">
        <v>93280</v>
      </c>
      <c r="I9" s="1">
        <v>51669</v>
      </c>
      <c r="J9" s="1">
        <v>58009</v>
      </c>
      <c r="K9" s="1">
        <v>68813</v>
      </c>
      <c r="L9" s="1">
        <v>33102</v>
      </c>
      <c r="N9" s="11">
        <v>8</v>
      </c>
      <c r="O9" s="1">
        <v>108422</v>
      </c>
      <c r="P9" s="1">
        <v>103676</v>
      </c>
      <c r="Q9" s="1">
        <v>103675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4</v>
      </c>
      <c r="B10" s="1">
        <v>431591</v>
      </c>
      <c r="C10" s="1">
        <v>431229</v>
      </c>
      <c r="D10" s="1">
        <v>6429</v>
      </c>
      <c r="E10" s="1">
        <v>30275</v>
      </c>
      <c r="F10" s="1">
        <v>65880</v>
      </c>
      <c r="G10" s="1">
        <v>61334</v>
      </c>
      <c r="H10" s="1">
        <v>83892</v>
      </c>
      <c r="I10" s="1">
        <v>44218</v>
      </c>
      <c r="J10" s="1">
        <v>48823</v>
      </c>
      <c r="K10" s="1">
        <v>50658</v>
      </c>
      <c r="L10" s="1">
        <v>25156</v>
      </c>
      <c r="N10" s="11">
        <v>9</v>
      </c>
      <c r="O10" s="1">
        <v>110213</v>
      </c>
      <c r="P10" s="1">
        <v>107413</v>
      </c>
      <c r="Q10" s="1">
        <v>104624</v>
      </c>
      <c r="R10" s="1">
        <v>2789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 t="s">
        <v>5</v>
      </c>
      <c r="B11" s="1">
        <v>396453</v>
      </c>
      <c r="C11" s="1">
        <v>396402</v>
      </c>
      <c r="D11" s="1">
        <v>7862</v>
      </c>
      <c r="E11" s="1">
        <v>41169</v>
      </c>
      <c r="F11" s="1">
        <v>72440</v>
      </c>
      <c r="G11" s="1">
        <v>57939</v>
      </c>
      <c r="H11" s="1">
        <v>75409</v>
      </c>
      <c r="I11" s="1">
        <v>36178</v>
      </c>
      <c r="J11" s="1">
        <v>37007</v>
      </c>
      <c r="K11" s="1">
        <v>35928</v>
      </c>
      <c r="L11" s="1">
        <v>20483</v>
      </c>
      <c r="N11" s="11">
        <v>10</v>
      </c>
      <c r="O11" s="1">
        <v>112709</v>
      </c>
      <c r="P11" s="1">
        <v>109616</v>
      </c>
      <c r="Q11" s="1">
        <v>87510</v>
      </c>
      <c r="R11" s="1">
        <v>22106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6</v>
      </c>
      <c r="B12" s="1">
        <v>348616</v>
      </c>
      <c r="C12" s="1">
        <v>348606</v>
      </c>
      <c r="D12" s="1">
        <v>8866</v>
      </c>
      <c r="E12" s="1">
        <v>38502</v>
      </c>
      <c r="F12" s="1">
        <v>65742</v>
      </c>
      <c r="G12" s="1">
        <v>48245</v>
      </c>
      <c r="H12" s="1">
        <v>64309</v>
      </c>
      <c r="I12" s="1">
        <v>32712</v>
      </c>
      <c r="J12" s="1">
        <v>33370</v>
      </c>
      <c r="K12" s="1">
        <v>30218</v>
      </c>
      <c r="L12" s="1">
        <v>16805</v>
      </c>
      <c r="N12" s="11">
        <v>11</v>
      </c>
      <c r="O12" s="1">
        <v>109391</v>
      </c>
      <c r="P12" s="1">
        <v>106934</v>
      </c>
      <c r="Q12" s="1">
        <v>36348</v>
      </c>
      <c r="R12" s="1">
        <v>69183</v>
      </c>
      <c r="S12" s="1">
        <v>1403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7</v>
      </c>
      <c r="B13" s="1">
        <v>332503</v>
      </c>
      <c r="C13" s="1">
        <v>332491</v>
      </c>
      <c r="D13" s="1">
        <v>11595</v>
      </c>
      <c r="E13" s="1">
        <v>39394</v>
      </c>
      <c r="F13" s="1">
        <v>61473</v>
      </c>
      <c r="G13" s="1">
        <v>44560</v>
      </c>
      <c r="H13" s="1">
        <v>59930</v>
      </c>
      <c r="I13" s="1">
        <v>30273</v>
      </c>
      <c r="J13" s="1">
        <v>31830</v>
      </c>
      <c r="K13" s="1">
        <v>28976</v>
      </c>
      <c r="L13" s="1">
        <v>16358</v>
      </c>
      <c r="N13" s="11">
        <v>12</v>
      </c>
      <c r="O13" s="1">
        <v>112378</v>
      </c>
      <c r="P13" s="1">
        <v>109475</v>
      </c>
      <c r="Q13" s="1">
        <v>11710</v>
      </c>
      <c r="R13" s="1">
        <v>80641</v>
      </c>
      <c r="S13" s="1">
        <v>15678</v>
      </c>
      <c r="T13" s="1">
        <v>1445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8</v>
      </c>
      <c r="B14" s="1">
        <v>315866</v>
      </c>
      <c r="C14" s="1">
        <v>315861</v>
      </c>
      <c r="D14" s="1">
        <v>12537</v>
      </c>
      <c r="E14" s="1">
        <v>38105</v>
      </c>
      <c r="F14" s="1">
        <v>56835</v>
      </c>
      <c r="G14" s="1">
        <v>42445</v>
      </c>
      <c r="H14" s="1">
        <v>58176</v>
      </c>
      <c r="I14" s="1">
        <v>28434</v>
      </c>
      <c r="J14" s="1">
        <v>30222</v>
      </c>
      <c r="K14" s="1">
        <v>26392</v>
      </c>
      <c r="L14" s="1">
        <v>15176</v>
      </c>
      <c r="N14" s="11">
        <v>13</v>
      </c>
      <c r="O14" s="1">
        <v>111073</v>
      </c>
      <c r="P14" s="1">
        <v>105195</v>
      </c>
      <c r="Q14" s="1">
        <v>5597</v>
      </c>
      <c r="R14" s="1">
        <v>40632</v>
      </c>
      <c r="S14" s="1">
        <v>42826</v>
      </c>
      <c r="T14" s="1">
        <v>14694</v>
      </c>
      <c r="U14" s="1">
        <v>1445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9</v>
      </c>
      <c r="B15" s="1">
        <v>275234</v>
      </c>
      <c r="C15" s="1">
        <v>275224</v>
      </c>
      <c r="D15" s="1">
        <v>12985</v>
      </c>
      <c r="E15" s="1">
        <v>34601</v>
      </c>
      <c r="F15" s="1">
        <v>50385</v>
      </c>
      <c r="G15" s="1">
        <v>37512</v>
      </c>
      <c r="H15" s="1">
        <v>49852</v>
      </c>
      <c r="I15" s="1">
        <v>23131</v>
      </c>
      <c r="J15" s="1">
        <v>26255</v>
      </c>
      <c r="K15" s="1">
        <v>21827</v>
      </c>
      <c r="L15" s="1">
        <v>12529</v>
      </c>
      <c r="N15" s="11">
        <v>14</v>
      </c>
      <c r="O15" s="1">
        <v>110753</v>
      </c>
      <c r="P15" s="1">
        <v>92943</v>
      </c>
      <c r="Q15" s="1">
        <v>2397</v>
      </c>
      <c r="R15" s="1">
        <v>11845</v>
      </c>
      <c r="S15" s="1">
        <v>28078</v>
      </c>
      <c r="T15" s="1">
        <v>36431</v>
      </c>
      <c r="U15" s="1">
        <v>12745</v>
      </c>
      <c r="V15" s="1">
        <v>1447</v>
      </c>
      <c r="W15" s="1">
        <v>0</v>
      </c>
      <c r="X15" s="1">
        <v>0</v>
      </c>
      <c r="Y15" s="1">
        <v>0</v>
      </c>
    </row>
    <row r="16" spans="1:25" x14ac:dyDescent="0.25">
      <c r="A16" s="1" t="s">
        <v>10</v>
      </c>
      <c r="B16" s="1">
        <v>218557</v>
      </c>
      <c r="C16" s="1">
        <v>218557</v>
      </c>
      <c r="D16" s="1">
        <v>11565</v>
      </c>
      <c r="E16" s="1">
        <v>29703</v>
      </c>
      <c r="F16" s="1">
        <v>42226</v>
      </c>
      <c r="G16" s="1">
        <v>29941</v>
      </c>
      <c r="H16" s="1">
        <v>38426</v>
      </c>
      <c r="I16" s="1">
        <v>16612</v>
      </c>
      <c r="J16" s="1">
        <v>19903</v>
      </c>
      <c r="K16" s="1">
        <v>15991</v>
      </c>
      <c r="L16" s="1">
        <v>9421</v>
      </c>
      <c r="N16" s="11">
        <v>15</v>
      </c>
      <c r="O16" s="1">
        <v>109150</v>
      </c>
      <c r="P16" s="1">
        <v>72407</v>
      </c>
      <c r="Q16" s="1">
        <v>977</v>
      </c>
      <c r="R16" s="1">
        <v>4214</v>
      </c>
      <c r="S16" s="1">
        <v>7639</v>
      </c>
      <c r="T16" s="1">
        <v>20463</v>
      </c>
      <c r="U16" s="1">
        <v>26947</v>
      </c>
      <c r="V16" s="1">
        <v>11087</v>
      </c>
      <c r="W16" s="1">
        <v>1080</v>
      </c>
      <c r="X16" s="1">
        <v>0</v>
      </c>
      <c r="Y16" s="1">
        <v>0</v>
      </c>
    </row>
    <row r="17" spans="1:25" x14ac:dyDescent="0.25">
      <c r="A17" s="1" t="s">
        <v>11</v>
      </c>
      <c r="B17" s="1">
        <v>162517</v>
      </c>
      <c r="C17" s="1">
        <v>162517</v>
      </c>
      <c r="D17" s="1">
        <v>10541</v>
      </c>
      <c r="E17" s="1">
        <v>25529</v>
      </c>
      <c r="F17" s="1">
        <v>33315</v>
      </c>
      <c r="G17" s="1">
        <v>21656</v>
      </c>
      <c r="H17" s="1">
        <v>26573</v>
      </c>
      <c r="I17" s="1">
        <v>10854</v>
      </c>
      <c r="J17" s="1">
        <v>13816</v>
      </c>
      <c r="K17" s="1">
        <v>10197</v>
      </c>
      <c r="L17" s="1">
        <v>6473</v>
      </c>
      <c r="N17" s="11">
        <v>16</v>
      </c>
      <c r="O17" s="1">
        <v>114553</v>
      </c>
      <c r="P17" s="1">
        <v>51869</v>
      </c>
      <c r="Q17" s="1">
        <v>490</v>
      </c>
      <c r="R17" s="1">
        <v>1674</v>
      </c>
      <c r="S17" s="1">
        <v>2316</v>
      </c>
      <c r="T17" s="1">
        <v>6102</v>
      </c>
      <c r="U17" s="1">
        <v>12337</v>
      </c>
      <c r="V17" s="1">
        <v>20924</v>
      </c>
      <c r="W17" s="1">
        <v>8026</v>
      </c>
      <c r="X17" s="1">
        <v>0</v>
      </c>
      <c r="Y17" s="1">
        <v>0</v>
      </c>
    </row>
    <row r="18" spans="1:25" x14ac:dyDescent="0.25">
      <c r="A18" s="1" t="s">
        <v>12</v>
      </c>
      <c r="B18" s="1">
        <v>111152</v>
      </c>
      <c r="C18" s="1">
        <v>111152</v>
      </c>
      <c r="D18" s="1">
        <v>8123</v>
      </c>
      <c r="E18" s="1">
        <v>18876</v>
      </c>
      <c r="F18" s="1">
        <v>23957</v>
      </c>
      <c r="G18" s="1">
        <v>14837</v>
      </c>
      <c r="H18" s="1">
        <v>16861</v>
      </c>
      <c r="I18" s="1">
        <v>6594</v>
      </c>
      <c r="J18" s="1">
        <v>9132</v>
      </c>
      <c r="K18" s="1">
        <v>6262</v>
      </c>
      <c r="L18" s="1">
        <v>4171</v>
      </c>
      <c r="N18" s="11">
        <v>17</v>
      </c>
      <c r="O18" s="1">
        <v>111897</v>
      </c>
      <c r="P18" s="1">
        <v>32381</v>
      </c>
      <c r="Q18" s="1">
        <v>225</v>
      </c>
      <c r="R18" s="1">
        <v>558</v>
      </c>
      <c r="S18" s="1">
        <v>786</v>
      </c>
      <c r="T18" s="1">
        <v>1571</v>
      </c>
      <c r="U18" s="1">
        <v>3022</v>
      </c>
      <c r="V18" s="1">
        <v>9131</v>
      </c>
      <c r="W18" s="1">
        <v>16615</v>
      </c>
      <c r="X18" s="1">
        <v>473</v>
      </c>
      <c r="Y18" s="1">
        <v>0</v>
      </c>
    </row>
    <row r="19" spans="1:25" x14ac:dyDescent="0.25">
      <c r="A19" s="1" t="s">
        <v>13</v>
      </c>
      <c r="B19" s="1">
        <v>67200</v>
      </c>
      <c r="C19" s="1">
        <v>67200</v>
      </c>
      <c r="D19" s="1">
        <v>5671</v>
      </c>
      <c r="E19" s="1">
        <v>12438</v>
      </c>
      <c r="F19" s="1">
        <v>15046</v>
      </c>
      <c r="G19" s="1">
        <v>8642</v>
      </c>
      <c r="H19" s="1">
        <v>9637</v>
      </c>
      <c r="I19" s="1">
        <v>3715</v>
      </c>
      <c r="J19" s="1">
        <v>5124</v>
      </c>
      <c r="K19" s="1">
        <v>3326</v>
      </c>
      <c r="L19" s="1">
        <v>2251</v>
      </c>
      <c r="N19" s="11">
        <v>18</v>
      </c>
      <c r="O19" s="1">
        <v>113423</v>
      </c>
      <c r="P19" s="1">
        <v>21066</v>
      </c>
      <c r="Q19" s="1">
        <v>151</v>
      </c>
      <c r="R19" s="1">
        <v>227</v>
      </c>
      <c r="S19" s="1">
        <v>377</v>
      </c>
      <c r="T19" s="1">
        <v>715</v>
      </c>
      <c r="U19" s="1">
        <v>1090</v>
      </c>
      <c r="V19" s="1">
        <v>2446</v>
      </c>
      <c r="W19" s="1">
        <v>13395</v>
      </c>
      <c r="X19" s="1">
        <v>2654</v>
      </c>
      <c r="Y19" s="1">
        <v>0</v>
      </c>
    </row>
    <row r="20" spans="1:25" x14ac:dyDescent="0.25">
      <c r="A20" s="1" t="s">
        <v>14</v>
      </c>
      <c r="B20" s="1">
        <v>34083</v>
      </c>
      <c r="C20" s="1">
        <v>34083</v>
      </c>
      <c r="D20" s="1">
        <v>3505</v>
      </c>
      <c r="E20" s="1">
        <v>6871</v>
      </c>
      <c r="F20" s="1">
        <v>7753</v>
      </c>
      <c r="G20" s="1">
        <v>4015</v>
      </c>
      <c r="H20" s="1">
        <v>4519</v>
      </c>
      <c r="I20" s="1">
        <v>1602</v>
      </c>
      <c r="J20" s="1">
        <v>2507</v>
      </c>
      <c r="K20" s="1">
        <v>1550</v>
      </c>
      <c r="L20" s="1">
        <v>1062</v>
      </c>
      <c r="N20" s="11">
        <v>19</v>
      </c>
      <c r="O20" s="1">
        <v>116189</v>
      </c>
      <c r="P20" s="1">
        <v>13477</v>
      </c>
      <c r="Q20" s="1">
        <v>98</v>
      </c>
      <c r="R20" s="1">
        <v>159</v>
      </c>
      <c r="S20" s="1">
        <v>196</v>
      </c>
      <c r="T20" s="1">
        <v>437</v>
      </c>
      <c r="U20" s="1">
        <v>550</v>
      </c>
      <c r="V20" s="1">
        <v>959</v>
      </c>
      <c r="W20" s="1">
        <v>5592</v>
      </c>
      <c r="X20" s="1">
        <v>5486</v>
      </c>
      <c r="Y20" s="1">
        <v>0</v>
      </c>
    </row>
    <row r="21" spans="1:25" x14ac:dyDescent="0.25">
      <c r="A21" s="1" t="s">
        <v>24</v>
      </c>
      <c r="B21" s="1">
        <v>12621</v>
      </c>
      <c r="C21" s="1">
        <v>12621</v>
      </c>
      <c r="D21" s="1">
        <v>1430</v>
      </c>
      <c r="E21" s="1">
        <v>2765</v>
      </c>
      <c r="F21" s="1">
        <v>3018</v>
      </c>
      <c r="G21" s="1">
        <v>1455</v>
      </c>
      <c r="H21" s="1">
        <v>1536</v>
      </c>
      <c r="I21" s="1">
        <v>517</v>
      </c>
      <c r="J21" s="1">
        <v>827</v>
      </c>
      <c r="K21" s="1">
        <v>455</v>
      </c>
      <c r="L21" s="1">
        <v>337</v>
      </c>
      <c r="N21" s="11">
        <v>20</v>
      </c>
      <c r="O21" s="1">
        <v>110643</v>
      </c>
      <c r="P21" s="1">
        <v>8345</v>
      </c>
      <c r="Q21" s="1">
        <v>60</v>
      </c>
      <c r="R21" s="1">
        <v>74</v>
      </c>
      <c r="S21" s="1">
        <v>83</v>
      </c>
      <c r="T21" s="1">
        <v>187</v>
      </c>
      <c r="U21" s="1">
        <v>226</v>
      </c>
      <c r="V21" s="1">
        <v>512</v>
      </c>
      <c r="W21" s="1">
        <v>1983</v>
      </c>
      <c r="X21" s="1">
        <v>5220</v>
      </c>
      <c r="Y21" s="1">
        <v>0</v>
      </c>
    </row>
    <row r="22" spans="1:25" x14ac:dyDescent="0.25">
      <c r="A22" s="1" t="s">
        <v>61</v>
      </c>
      <c r="B22" s="1">
        <v>3336</v>
      </c>
      <c r="C22" s="1">
        <v>3336</v>
      </c>
      <c r="D22" s="1">
        <v>509</v>
      </c>
      <c r="E22" s="1">
        <v>698</v>
      </c>
      <c r="F22" s="1">
        <v>718</v>
      </c>
      <c r="G22" s="1">
        <v>377</v>
      </c>
      <c r="H22" s="1">
        <v>393</v>
      </c>
      <c r="I22" s="1">
        <v>137</v>
      </c>
      <c r="J22" s="1">
        <v>211</v>
      </c>
      <c r="K22" s="1">
        <v>111</v>
      </c>
      <c r="L22" s="1">
        <v>102</v>
      </c>
      <c r="N22" s="11">
        <v>21</v>
      </c>
      <c r="O22" s="1">
        <v>111979</v>
      </c>
      <c r="P22" s="1">
        <v>5668</v>
      </c>
      <c r="Q22" s="1">
        <v>20</v>
      </c>
      <c r="R22" s="1">
        <v>75</v>
      </c>
      <c r="S22" s="1">
        <v>61</v>
      </c>
      <c r="T22" s="1">
        <v>114</v>
      </c>
      <c r="U22" s="1">
        <v>129</v>
      </c>
      <c r="V22" s="1">
        <v>287</v>
      </c>
      <c r="W22" s="1">
        <v>987</v>
      </c>
      <c r="X22" s="1">
        <v>3867</v>
      </c>
      <c r="Y22" s="1">
        <v>128</v>
      </c>
    </row>
    <row r="23" spans="1:25" x14ac:dyDescent="0.25">
      <c r="A23" s="1" t="s">
        <v>62</v>
      </c>
      <c r="B23" s="1">
        <v>4837541</v>
      </c>
      <c r="C23" s="1">
        <v>4095063</v>
      </c>
      <c r="D23" s="1">
        <v>121597</v>
      </c>
      <c r="E23" s="1">
        <v>387892</v>
      </c>
      <c r="F23" s="1">
        <v>704890</v>
      </c>
      <c r="G23" s="1">
        <v>583702</v>
      </c>
      <c r="H23" s="1">
        <v>757939</v>
      </c>
      <c r="I23" s="1">
        <v>392174</v>
      </c>
      <c r="J23" s="1">
        <v>421943</v>
      </c>
      <c r="K23" s="1">
        <v>421344</v>
      </c>
      <c r="L23" s="1">
        <v>198944</v>
      </c>
      <c r="N23" s="11">
        <v>22</v>
      </c>
      <c r="O23" s="1">
        <v>96737</v>
      </c>
      <c r="P23" s="1">
        <v>3886</v>
      </c>
      <c r="Q23" s="1">
        <v>17</v>
      </c>
      <c r="R23" s="1">
        <v>52</v>
      </c>
      <c r="S23" s="1">
        <v>40</v>
      </c>
      <c r="T23" s="1">
        <v>73</v>
      </c>
      <c r="U23" s="1">
        <v>80</v>
      </c>
      <c r="V23" s="1">
        <v>178</v>
      </c>
      <c r="W23" s="1">
        <v>484</v>
      </c>
      <c r="X23" s="1">
        <v>2485</v>
      </c>
      <c r="Y23" s="1">
        <v>477</v>
      </c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N24" s="11">
        <v>23</v>
      </c>
      <c r="O24" s="1">
        <v>98879</v>
      </c>
      <c r="P24" s="1">
        <v>3187</v>
      </c>
      <c r="Q24" s="1">
        <v>24</v>
      </c>
      <c r="R24" s="1">
        <v>37</v>
      </c>
      <c r="S24" s="1">
        <v>53</v>
      </c>
      <c r="T24" s="1">
        <v>74</v>
      </c>
      <c r="U24" s="1">
        <v>50</v>
      </c>
      <c r="V24" s="1">
        <v>124</v>
      </c>
      <c r="W24" s="1">
        <v>371</v>
      </c>
      <c r="X24" s="1">
        <v>1379</v>
      </c>
      <c r="Y24" s="1">
        <v>1075</v>
      </c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N25" s="11">
        <v>24</v>
      </c>
      <c r="O25" s="1">
        <v>99718</v>
      </c>
      <c r="P25" s="1">
        <v>2255</v>
      </c>
      <c r="Q25" s="1">
        <v>12</v>
      </c>
      <c r="R25" s="1">
        <v>24</v>
      </c>
      <c r="S25" s="1">
        <v>25</v>
      </c>
      <c r="T25" s="1">
        <v>61</v>
      </c>
      <c r="U25" s="1">
        <v>45</v>
      </c>
      <c r="V25" s="1">
        <v>78</v>
      </c>
      <c r="W25" s="1">
        <v>211</v>
      </c>
      <c r="X25" s="1">
        <v>680</v>
      </c>
      <c r="Y25" s="1">
        <v>1119</v>
      </c>
    </row>
    <row r="26" spans="1:25" x14ac:dyDescent="0.25">
      <c r="N26" s="1" t="s">
        <v>21</v>
      </c>
      <c r="O26" s="1">
        <v>2168564</v>
      </c>
      <c r="P26" s="1">
        <v>1090430</v>
      </c>
      <c r="Q26" s="1">
        <v>494582</v>
      </c>
      <c r="R26" s="1">
        <v>234290</v>
      </c>
      <c r="S26" s="1">
        <v>99661</v>
      </c>
      <c r="T26" s="1">
        <v>82367</v>
      </c>
      <c r="U26" s="1">
        <v>58667</v>
      </c>
      <c r="V26" s="1">
        <v>47173</v>
      </c>
      <c r="W26" s="1">
        <v>48744</v>
      </c>
      <c r="X26" s="1">
        <v>22244</v>
      </c>
      <c r="Y26" s="1">
        <v>2799</v>
      </c>
    </row>
    <row r="28" spans="1:25" x14ac:dyDescent="0.25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 t="s">
        <v>68</v>
      </c>
      <c r="B30" s="1" t="s">
        <v>63</v>
      </c>
      <c r="C30" s="1"/>
      <c r="D30" s="1"/>
      <c r="E30" s="1"/>
      <c r="F30" s="1"/>
      <c r="G30" s="1"/>
      <c r="H30" s="1"/>
      <c r="I30" s="1"/>
      <c r="J30" s="1"/>
      <c r="K30" s="1"/>
      <c r="L30" s="1"/>
      <c r="N30" s="1" t="s">
        <v>68</v>
      </c>
      <c r="O30" s="1" t="s">
        <v>69</v>
      </c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0" t="s">
        <v>31</v>
      </c>
      <c r="B31" s="10" t="s">
        <v>21</v>
      </c>
      <c r="C31" s="10" t="s">
        <v>55</v>
      </c>
      <c r="D31" s="10" t="s">
        <v>56</v>
      </c>
      <c r="E31" s="10" t="s">
        <v>57</v>
      </c>
      <c r="F31" s="10" t="s">
        <v>58</v>
      </c>
      <c r="G31" s="10">
        <v>7</v>
      </c>
      <c r="H31" s="10">
        <v>8</v>
      </c>
      <c r="I31" s="10">
        <v>9</v>
      </c>
      <c r="J31" s="10">
        <v>10</v>
      </c>
      <c r="K31" s="10" t="s">
        <v>59</v>
      </c>
      <c r="L31" s="10" t="s">
        <v>60</v>
      </c>
      <c r="N31" s="10" t="s">
        <v>31</v>
      </c>
      <c r="O31" s="10" t="s">
        <v>21</v>
      </c>
      <c r="P31" s="10" t="s">
        <v>64</v>
      </c>
      <c r="Q31" s="10" t="s">
        <v>57</v>
      </c>
      <c r="R31" s="10" t="s">
        <v>58</v>
      </c>
      <c r="S31" s="10">
        <v>7</v>
      </c>
      <c r="T31" s="10">
        <v>8</v>
      </c>
      <c r="U31" s="10">
        <v>9</v>
      </c>
      <c r="V31" s="10">
        <v>10</v>
      </c>
      <c r="W31" s="10" t="s">
        <v>59</v>
      </c>
      <c r="X31" s="10" t="s">
        <v>60</v>
      </c>
      <c r="Y31" s="10" t="s">
        <v>65</v>
      </c>
    </row>
    <row r="32" spans="1:25" x14ac:dyDescent="0.25">
      <c r="A32" s="1" t="s">
        <v>0</v>
      </c>
      <c r="B32" s="1">
        <v>544573</v>
      </c>
      <c r="C32" s="1">
        <v>31079</v>
      </c>
      <c r="D32" s="1">
        <v>4502</v>
      </c>
      <c r="E32" s="1">
        <v>4530</v>
      </c>
      <c r="F32" s="1">
        <v>10434</v>
      </c>
      <c r="G32" s="1">
        <v>6864</v>
      </c>
      <c r="H32" s="1">
        <v>3418</v>
      </c>
      <c r="I32" s="1">
        <v>855</v>
      </c>
      <c r="J32" s="1">
        <v>0</v>
      </c>
      <c r="K32" s="1">
        <v>0</v>
      </c>
      <c r="L32" s="1">
        <v>0</v>
      </c>
      <c r="N32" s="11">
        <v>5</v>
      </c>
      <c r="O32" s="1">
        <v>102038</v>
      </c>
      <c r="P32" s="1">
        <v>8889</v>
      </c>
      <c r="Q32" s="1">
        <v>8889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</row>
    <row r="33" spans="1:25" x14ac:dyDescent="0.25">
      <c r="A33" s="1" t="s">
        <v>1</v>
      </c>
      <c r="B33" s="1">
        <v>554823</v>
      </c>
      <c r="C33" s="1">
        <v>349296</v>
      </c>
      <c r="D33" s="1">
        <v>4187</v>
      </c>
      <c r="E33" s="1">
        <v>15813</v>
      </c>
      <c r="F33" s="1">
        <v>55840</v>
      </c>
      <c r="G33" s="1">
        <v>60011</v>
      </c>
      <c r="H33" s="1">
        <v>73079</v>
      </c>
      <c r="I33" s="1">
        <v>45999</v>
      </c>
      <c r="J33" s="1">
        <v>42817</v>
      </c>
      <c r="K33" s="1">
        <v>44688</v>
      </c>
      <c r="L33" s="1">
        <v>6147</v>
      </c>
      <c r="N33" s="11">
        <v>6</v>
      </c>
      <c r="O33" s="1">
        <v>101580</v>
      </c>
      <c r="P33" s="1">
        <v>45019</v>
      </c>
      <c r="Q33" s="1">
        <v>45019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</row>
    <row r="34" spans="1:25" x14ac:dyDescent="0.25">
      <c r="A34" s="1" t="s">
        <v>2</v>
      </c>
      <c r="B34" s="1">
        <v>514470</v>
      </c>
      <c r="C34" s="1">
        <v>500012</v>
      </c>
      <c r="D34" s="1">
        <v>4229</v>
      </c>
      <c r="E34" s="1">
        <v>16260</v>
      </c>
      <c r="F34" s="1">
        <v>56740</v>
      </c>
      <c r="G34" s="1">
        <v>60884</v>
      </c>
      <c r="H34" s="1">
        <v>86841</v>
      </c>
      <c r="I34" s="1">
        <v>58138</v>
      </c>
      <c r="J34" s="1">
        <v>71151</v>
      </c>
      <c r="K34" s="1">
        <v>106462</v>
      </c>
      <c r="L34" s="1">
        <v>36710</v>
      </c>
      <c r="N34" s="11">
        <v>7</v>
      </c>
      <c r="O34" s="1">
        <v>100375</v>
      </c>
      <c r="P34" s="1">
        <v>88121</v>
      </c>
      <c r="Q34" s="1">
        <v>88121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</row>
    <row r="35" spans="1:25" x14ac:dyDescent="0.25">
      <c r="A35" s="1" t="s">
        <v>3</v>
      </c>
      <c r="B35" s="1">
        <v>478650</v>
      </c>
      <c r="C35" s="1">
        <v>477774</v>
      </c>
      <c r="D35" s="1">
        <v>4583</v>
      </c>
      <c r="E35" s="1">
        <v>19892</v>
      </c>
      <c r="F35" s="1">
        <v>55999</v>
      </c>
      <c r="G35" s="1">
        <v>57480</v>
      </c>
      <c r="H35" s="1">
        <v>83885</v>
      </c>
      <c r="I35" s="1">
        <v>53469</v>
      </c>
      <c r="J35" s="1">
        <v>68756</v>
      </c>
      <c r="K35" s="1">
        <v>93872</v>
      </c>
      <c r="L35" s="1">
        <v>35348</v>
      </c>
      <c r="N35" s="11">
        <v>8</v>
      </c>
      <c r="O35" s="1">
        <v>106543</v>
      </c>
      <c r="P35" s="1">
        <v>101558</v>
      </c>
      <c r="Q35" s="1">
        <v>101558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</row>
    <row r="36" spans="1:25" x14ac:dyDescent="0.25">
      <c r="A36" s="1" t="s">
        <v>4</v>
      </c>
      <c r="B36" s="1">
        <v>412255</v>
      </c>
      <c r="C36" s="1">
        <v>412127</v>
      </c>
      <c r="D36" s="1">
        <v>6056</v>
      </c>
      <c r="E36" s="1">
        <v>26278</v>
      </c>
      <c r="F36" s="1">
        <v>54450</v>
      </c>
      <c r="G36" s="1">
        <v>50562</v>
      </c>
      <c r="H36" s="1">
        <v>72993</v>
      </c>
      <c r="I36" s="1">
        <v>45071</v>
      </c>
      <c r="J36" s="1">
        <v>55258</v>
      </c>
      <c r="K36" s="1">
        <v>69215</v>
      </c>
      <c r="L36" s="1">
        <v>27939</v>
      </c>
      <c r="N36" s="11">
        <v>9</v>
      </c>
      <c r="O36" s="1">
        <v>106192</v>
      </c>
      <c r="P36" s="1">
        <v>102666</v>
      </c>
      <c r="Q36" s="1">
        <v>99440</v>
      </c>
      <c r="R36" s="1">
        <v>3226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</row>
    <row r="37" spans="1:25" x14ac:dyDescent="0.25">
      <c r="A37" s="1" t="s">
        <v>5</v>
      </c>
      <c r="B37" s="1">
        <v>363101</v>
      </c>
      <c r="C37" s="1">
        <v>363080</v>
      </c>
      <c r="D37" s="1">
        <v>7680</v>
      </c>
      <c r="E37" s="1">
        <v>30434</v>
      </c>
      <c r="F37" s="1">
        <v>53539</v>
      </c>
      <c r="G37" s="1">
        <v>46188</v>
      </c>
      <c r="H37" s="1">
        <v>65244</v>
      </c>
      <c r="I37" s="1">
        <v>39001</v>
      </c>
      <c r="J37" s="1">
        <v>44090</v>
      </c>
      <c r="K37" s="1">
        <v>51145</v>
      </c>
      <c r="L37" s="1">
        <v>21805</v>
      </c>
      <c r="N37" s="11">
        <v>10</v>
      </c>
      <c r="O37" s="1">
        <v>110880</v>
      </c>
      <c r="P37" s="1">
        <v>108172</v>
      </c>
      <c r="Q37" s="1">
        <v>83761</v>
      </c>
      <c r="R37" s="1">
        <v>24411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</row>
    <row r="38" spans="1:25" x14ac:dyDescent="0.25">
      <c r="A38" s="1" t="s">
        <v>6</v>
      </c>
      <c r="B38" s="1">
        <v>327929</v>
      </c>
      <c r="C38" s="1">
        <v>327923</v>
      </c>
      <c r="D38" s="1">
        <v>8421</v>
      </c>
      <c r="E38" s="1">
        <v>26223</v>
      </c>
      <c r="F38" s="1">
        <v>47513</v>
      </c>
      <c r="G38" s="1">
        <v>41228</v>
      </c>
      <c r="H38" s="1">
        <v>60144</v>
      </c>
      <c r="I38" s="1">
        <v>36271</v>
      </c>
      <c r="J38" s="1">
        <v>40791</v>
      </c>
      <c r="K38" s="1">
        <v>45055</v>
      </c>
      <c r="L38" s="1">
        <v>18631</v>
      </c>
      <c r="N38" s="11">
        <v>11</v>
      </c>
      <c r="O38" s="1">
        <v>107652</v>
      </c>
      <c r="P38" s="1">
        <v>105225</v>
      </c>
      <c r="Q38" s="1">
        <v>33163</v>
      </c>
      <c r="R38" s="1">
        <v>70260</v>
      </c>
      <c r="S38" s="1">
        <v>1802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</row>
    <row r="39" spans="1:25" x14ac:dyDescent="0.25">
      <c r="A39" s="1" t="s">
        <v>7</v>
      </c>
      <c r="B39" s="1">
        <v>302643</v>
      </c>
      <c r="C39" s="1">
        <v>302638</v>
      </c>
      <c r="D39" s="1">
        <v>9739</v>
      </c>
      <c r="E39" s="1">
        <v>24016</v>
      </c>
      <c r="F39" s="1">
        <v>43165</v>
      </c>
      <c r="G39" s="1">
        <v>37995</v>
      </c>
      <c r="H39" s="1">
        <v>55850</v>
      </c>
      <c r="I39" s="1">
        <v>32945</v>
      </c>
      <c r="J39" s="1">
        <v>38230</v>
      </c>
      <c r="K39" s="1">
        <v>40017</v>
      </c>
      <c r="L39" s="1">
        <v>17184</v>
      </c>
      <c r="N39" s="11">
        <v>12</v>
      </c>
      <c r="O39" s="1">
        <v>109693</v>
      </c>
      <c r="P39" s="1">
        <v>106572</v>
      </c>
      <c r="Q39" s="1">
        <v>9772</v>
      </c>
      <c r="R39" s="1">
        <v>78149</v>
      </c>
      <c r="S39" s="1">
        <v>16821</v>
      </c>
      <c r="T39" s="1">
        <v>1830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</row>
    <row r="40" spans="1:25" x14ac:dyDescent="0.25">
      <c r="A40" s="1" t="s">
        <v>8</v>
      </c>
      <c r="B40" s="1">
        <v>275838</v>
      </c>
      <c r="C40" s="1">
        <v>275835</v>
      </c>
      <c r="D40" s="1">
        <v>10006</v>
      </c>
      <c r="E40" s="1">
        <v>22251</v>
      </c>
      <c r="F40" s="1">
        <v>39959</v>
      </c>
      <c r="G40" s="1">
        <v>35775</v>
      </c>
      <c r="H40" s="1">
        <v>52043</v>
      </c>
      <c r="I40" s="1">
        <v>29755</v>
      </c>
      <c r="J40" s="1">
        <v>34093</v>
      </c>
      <c r="K40" s="1">
        <v>33768</v>
      </c>
      <c r="L40" s="1">
        <v>14940</v>
      </c>
      <c r="N40" s="11">
        <v>13</v>
      </c>
      <c r="O40" s="1">
        <v>108663</v>
      </c>
      <c r="P40" s="1">
        <v>102559</v>
      </c>
      <c r="Q40" s="1">
        <v>4450</v>
      </c>
      <c r="R40" s="1">
        <v>36329</v>
      </c>
      <c r="S40" s="1">
        <v>43275</v>
      </c>
      <c r="T40" s="1">
        <v>16665</v>
      </c>
      <c r="U40" s="1">
        <v>1840</v>
      </c>
      <c r="V40" s="1">
        <v>0</v>
      </c>
      <c r="W40" s="1">
        <v>0</v>
      </c>
      <c r="X40" s="1">
        <v>0</v>
      </c>
      <c r="Y40" s="1">
        <v>0</v>
      </c>
    </row>
    <row r="41" spans="1:25" x14ac:dyDescent="0.25">
      <c r="A41" s="1" t="s">
        <v>9</v>
      </c>
      <c r="B41" s="1">
        <v>231658</v>
      </c>
      <c r="C41" s="1">
        <v>231658</v>
      </c>
      <c r="D41" s="1">
        <v>9289</v>
      </c>
      <c r="E41" s="1">
        <v>19142</v>
      </c>
      <c r="F41" s="1">
        <v>35291</v>
      </c>
      <c r="G41" s="1">
        <v>31626</v>
      </c>
      <c r="H41" s="1">
        <v>44223</v>
      </c>
      <c r="I41" s="1">
        <v>23356</v>
      </c>
      <c r="J41" s="1">
        <v>28112</v>
      </c>
      <c r="K41" s="1">
        <v>26323</v>
      </c>
      <c r="L41" s="1">
        <v>11539</v>
      </c>
      <c r="N41" s="11">
        <v>14</v>
      </c>
      <c r="O41" s="1">
        <v>107685</v>
      </c>
      <c r="P41" s="1">
        <v>90966</v>
      </c>
      <c r="Q41" s="1">
        <v>1847</v>
      </c>
      <c r="R41" s="1">
        <v>9849</v>
      </c>
      <c r="S41" s="1">
        <v>26328</v>
      </c>
      <c r="T41" s="1">
        <v>36590</v>
      </c>
      <c r="U41" s="1">
        <v>14327</v>
      </c>
      <c r="V41" s="1">
        <v>2025</v>
      </c>
      <c r="W41" s="1">
        <v>0</v>
      </c>
      <c r="X41" s="1">
        <v>0</v>
      </c>
      <c r="Y41" s="1">
        <v>0</v>
      </c>
    </row>
    <row r="42" spans="1:25" x14ac:dyDescent="0.25">
      <c r="A42" s="1" t="s">
        <v>10</v>
      </c>
      <c r="B42" s="1">
        <v>188594</v>
      </c>
      <c r="C42" s="1">
        <v>188594</v>
      </c>
      <c r="D42" s="1">
        <v>8007</v>
      </c>
      <c r="E42" s="1">
        <v>16387</v>
      </c>
      <c r="F42" s="1">
        <v>30463</v>
      </c>
      <c r="G42" s="1">
        <v>26313</v>
      </c>
      <c r="H42" s="1">
        <v>35692</v>
      </c>
      <c r="I42" s="1">
        <v>17608</v>
      </c>
      <c r="J42" s="1">
        <v>21915</v>
      </c>
      <c r="K42" s="1">
        <v>20538</v>
      </c>
      <c r="L42" s="1">
        <v>9263</v>
      </c>
      <c r="N42" s="11">
        <v>15</v>
      </c>
      <c r="O42" s="1">
        <v>107618</v>
      </c>
      <c r="P42" s="1">
        <v>73065</v>
      </c>
      <c r="Q42" s="1">
        <v>915</v>
      </c>
      <c r="R42" s="1">
        <v>3588</v>
      </c>
      <c r="S42" s="1">
        <v>7015</v>
      </c>
      <c r="T42" s="1">
        <v>19101</v>
      </c>
      <c r="U42" s="1">
        <v>28097</v>
      </c>
      <c r="V42" s="1">
        <v>12875</v>
      </c>
      <c r="W42" s="1">
        <v>1473</v>
      </c>
      <c r="X42" s="1">
        <v>0</v>
      </c>
      <c r="Y42" s="1">
        <v>0</v>
      </c>
    </row>
    <row r="43" spans="1:25" x14ac:dyDescent="0.25">
      <c r="A43" s="1" t="s">
        <v>11</v>
      </c>
      <c r="B43" s="1">
        <v>145207</v>
      </c>
      <c r="C43" s="1">
        <v>145207</v>
      </c>
      <c r="D43" s="1">
        <v>7407</v>
      </c>
      <c r="E43" s="1">
        <v>14803</v>
      </c>
      <c r="F43" s="1">
        <v>25206</v>
      </c>
      <c r="G43" s="1">
        <v>20117</v>
      </c>
      <c r="H43" s="1">
        <v>26260</v>
      </c>
      <c r="I43" s="1">
        <v>12439</v>
      </c>
      <c r="J43" s="1">
        <v>16130</v>
      </c>
      <c r="K43" s="1">
        <v>14413</v>
      </c>
      <c r="L43" s="1">
        <v>6459</v>
      </c>
      <c r="N43" s="11">
        <v>16</v>
      </c>
      <c r="O43" s="1">
        <v>112544</v>
      </c>
      <c r="P43" s="1">
        <v>56777</v>
      </c>
      <c r="Q43" s="1">
        <v>622</v>
      </c>
      <c r="R43" s="1">
        <v>1451</v>
      </c>
      <c r="S43" s="1">
        <v>2189</v>
      </c>
      <c r="T43" s="1">
        <v>5899</v>
      </c>
      <c r="U43" s="1">
        <v>12779</v>
      </c>
      <c r="V43" s="1">
        <v>23521</v>
      </c>
      <c r="W43" s="1">
        <v>10416</v>
      </c>
      <c r="X43" s="1">
        <v>0</v>
      </c>
      <c r="Y43" s="1">
        <v>0</v>
      </c>
    </row>
    <row r="44" spans="1:25" x14ac:dyDescent="0.25">
      <c r="A44" s="1" t="s">
        <v>12</v>
      </c>
      <c r="B44" s="1">
        <v>105949</v>
      </c>
      <c r="C44" s="1">
        <v>105949</v>
      </c>
      <c r="D44" s="1">
        <v>6360</v>
      </c>
      <c r="E44" s="1">
        <v>11710</v>
      </c>
      <c r="F44" s="1">
        <v>19220</v>
      </c>
      <c r="G44" s="1">
        <v>14741</v>
      </c>
      <c r="H44" s="1">
        <v>18470</v>
      </c>
      <c r="I44" s="1">
        <v>8212</v>
      </c>
      <c r="J44" s="1">
        <v>11545</v>
      </c>
      <c r="K44" s="1">
        <v>9754</v>
      </c>
      <c r="L44" s="1">
        <v>4531</v>
      </c>
      <c r="N44" s="11">
        <v>17</v>
      </c>
      <c r="O44" s="1">
        <v>109622</v>
      </c>
      <c r="P44" s="1">
        <v>38153</v>
      </c>
      <c r="Q44" s="1">
        <v>287</v>
      </c>
      <c r="R44" s="1">
        <v>577</v>
      </c>
      <c r="S44" s="1">
        <v>770</v>
      </c>
      <c r="T44" s="1">
        <v>1827</v>
      </c>
      <c r="U44" s="1">
        <v>3339</v>
      </c>
      <c r="V44" s="1">
        <v>9886</v>
      </c>
      <c r="W44" s="1">
        <v>20764</v>
      </c>
      <c r="X44" s="1">
        <v>703</v>
      </c>
      <c r="Y44" s="1">
        <v>0</v>
      </c>
    </row>
    <row r="45" spans="1:25" x14ac:dyDescent="0.25">
      <c r="A45" s="1" t="s">
        <v>13</v>
      </c>
      <c r="B45" s="1">
        <v>68495</v>
      </c>
      <c r="C45" s="1">
        <v>68495</v>
      </c>
      <c r="D45" s="1">
        <v>4650</v>
      </c>
      <c r="E45" s="1">
        <v>8361</v>
      </c>
      <c r="F45" s="1">
        <v>13374</v>
      </c>
      <c r="G45" s="1">
        <v>9224</v>
      </c>
      <c r="H45" s="1">
        <v>11388</v>
      </c>
      <c r="I45" s="1">
        <v>4980</v>
      </c>
      <c r="J45" s="1">
        <v>7173</v>
      </c>
      <c r="K45" s="1">
        <v>5697</v>
      </c>
      <c r="L45" s="1">
        <v>2647</v>
      </c>
      <c r="N45" s="11">
        <v>18</v>
      </c>
      <c r="O45" s="1">
        <v>112916</v>
      </c>
      <c r="P45" s="1">
        <v>24152</v>
      </c>
      <c r="Q45" s="1">
        <v>195</v>
      </c>
      <c r="R45" s="1">
        <v>252</v>
      </c>
      <c r="S45" s="1">
        <v>375</v>
      </c>
      <c r="T45" s="1">
        <v>719</v>
      </c>
      <c r="U45" s="1">
        <v>1132</v>
      </c>
      <c r="V45" s="1">
        <v>2832</v>
      </c>
      <c r="W45" s="1">
        <v>15512</v>
      </c>
      <c r="X45" s="1">
        <v>3135</v>
      </c>
      <c r="Y45" s="1">
        <v>0</v>
      </c>
    </row>
    <row r="46" spans="1:25" x14ac:dyDescent="0.25">
      <c r="A46" s="1" t="s">
        <v>14</v>
      </c>
      <c r="B46" s="1">
        <v>37431</v>
      </c>
      <c r="C46" s="1">
        <v>37431</v>
      </c>
      <c r="D46" s="1">
        <v>2799</v>
      </c>
      <c r="E46" s="1">
        <v>4972</v>
      </c>
      <c r="F46" s="1">
        <v>7875</v>
      </c>
      <c r="G46" s="1">
        <v>4948</v>
      </c>
      <c r="H46" s="1">
        <v>5921</v>
      </c>
      <c r="I46" s="1">
        <v>2277</v>
      </c>
      <c r="J46" s="1">
        <v>3817</v>
      </c>
      <c r="K46" s="1">
        <v>2937</v>
      </c>
      <c r="L46" s="1">
        <v>1320</v>
      </c>
      <c r="N46" s="11">
        <v>19</v>
      </c>
      <c r="O46" s="1">
        <v>112123</v>
      </c>
      <c r="P46" s="1">
        <v>13380</v>
      </c>
      <c r="Q46" s="1">
        <v>127</v>
      </c>
      <c r="R46" s="1">
        <v>131</v>
      </c>
      <c r="S46" s="1">
        <v>175</v>
      </c>
      <c r="T46" s="1">
        <v>367</v>
      </c>
      <c r="U46" s="1">
        <v>478</v>
      </c>
      <c r="V46" s="1">
        <v>1006</v>
      </c>
      <c r="W46" s="1">
        <v>5863</v>
      </c>
      <c r="X46" s="1">
        <v>5233</v>
      </c>
      <c r="Y46" s="1">
        <v>0</v>
      </c>
    </row>
    <row r="47" spans="1:25" x14ac:dyDescent="0.25">
      <c r="A47" s="1" t="s">
        <v>24</v>
      </c>
      <c r="B47" s="1">
        <v>15015</v>
      </c>
      <c r="C47" s="1">
        <v>15015</v>
      </c>
      <c r="D47" s="1">
        <v>1413</v>
      </c>
      <c r="E47" s="1">
        <v>2291</v>
      </c>
      <c r="F47" s="1">
        <v>3254</v>
      </c>
      <c r="G47" s="1">
        <v>1894</v>
      </c>
      <c r="H47" s="1">
        <v>2251</v>
      </c>
      <c r="I47" s="1">
        <v>804</v>
      </c>
      <c r="J47" s="1">
        <v>1438</v>
      </c>
      <c r="K47" s="1">
        <v>982</v>
      </c>
      <c r="L47" s="1">
        <v>419</v>
      </c>
      <c r="N47" s="11">
        <v>20</v>
      </c>
      <c r="O47" s="1">
        <v>110124</v>
      </c>
      <c r="P47" s="1">
        <v>6618</v>
      </c>
      <c r="Q47" s="1">
        <v>46</v>
      </c>
      <c r="R47" s="1">
        <v>66</v>
      </c>
      <c r="S47" s="1">
        <v>75</v>
      </c>
      <c r="T47" s="1">
        <v>161</v>
      </c>
      <c r="U47" s="1">
        <v>194</v>
      </c>
      <c r="V47" s="1">
        <v>405</v>
      </c>
      <c r="W47" s="1">
        <v>2014</v>
      </c>
      <c r="X47" s="1">
        <v>3657</v>
      </c>
      <c r="Y47" s="1">
        <v>0</v>
      </c>
    </row>
    <row r="48" spans="1:25" x14ac:dyDescent="0.25">
      <c r="A48" s="1" t="s">
        <v>61</v>
      </c>
      <c r="B48" s="1">
        <v>4809</v>
      </c>
      <c r="C48" s="1">
        <v>4809</v>
      </c>
      <c r="D48" s="1">
        <v>573</v>
      </c>
      <c r="E48" s="1">
        <v>799</v>
      </c>
      <c r="F48" s="1">
        <v>1047</v>
      </c>
      <c r="G48" s="1">
        <v>525</v>
      </c>
      <c r="H48" s="1">
        <v>707</v>
      </c>
      <c r="I48" s="1">
        <v>241</v>
      </c>
      <c r="J48" s="1">
        <v>429</v>
      </c>
      <c r="K48" s="1">
        <v>253</v>
      </c>
      <c r="L48" s="1">
        <v>150</v>
      </c>
      <c r="N48" s="11">
        <v>21</v>
      </c>
      <c r="O48" s="1">
        <v>110110</v>
      </c>
      <c r="P48" s="1">
        <v>3793</v>
      </c>
      <c r="Q48" s="1">
        <v>25</v>
      </c>
      <c r="R48" s="1">
        <v>62</v>
      </c>
      <c r="S48" s="1">
        <v>46</v>
      </c>
      <c r="T48" s="1">
        <v>104</v>
      </c>
      <c r="U48" s="1">
        <v>108</v>
      </c>
      <c r="V48" s="1">
        <v>263</v>
      </c>
      <c r="W48" s="1">
        <v>998</v>
      </c>
      <c r="X48" s="1">
        <v>2132</v>
      </c>
      <c r="Y48" s="1">
        <v>55</v>
      </c>
    </row>
    <row r="49" spans="1:25" x14ac:dyDescent="0.25">
      <c r="A49" s="1" t="s">
        <v>62</v>
      </c>
      <c r="B49" s="1">
        <v>4571440</v>
      </c>
      <c r="C49" s="1">
        <v>3836922</v>
      </c>
      <c r="D49" s="1">
        <v>99901</v>
      </c>
      <c r="E49" s="1">
        <v>264162</v>
      </c>
      <c r="F49" s="1">
        <v>553369</v>
      </c>
      <c r="G49" s="1">
        <v>506375</v>
      </c>
      <c r="H49" s="1">
        <v>698409</v>
      </c>
      <c r="I49" s="1">
        <v>411421</v>
      </c>
      <c r="J49" s="1">
        <v>485745</v>
      </c>
      <c r="K49" s="1">
        <v>565119</v>
      </c>
      <c r="L49" s="1">
        <v>215032</v>
      </c>
      <c r="N49" s="11">
        <v>22</v>
      </c>
      <c r="O49" s="1">
        <v>97967</v>
      </c>
      <c r="P49" s="1">
        <v>2079</v>
      </c>
      <c r="Q49" s="1">
        <v>9</v>
      </c>
      <c r="R49" s="1">
        <v>26</v>
      </c>
      <c r="S49" s="1">
        <v>27</v>
      </c>
      <c r="T49" s="1">
        <v>71</v>
      </c>
      <c r="U49" s="1">
        <v>66</v>
      </c>
      <c r="V49" s="1">
        <v>126</v>
      </c>
      <c r="W49" s="1">
        <v>552</v>
      </c>
      <c r="X49" s="1">
        <v>1058</v>
      </c>
      <c r="Y49" s="1">
        <v>144</v>
      </c>
    </row>
    <row r="50" spans="1:25" x14ac:dyDescent="0.25">
      <c r="N50" s="11">
        <v>23</v>
      </c>
      <c r="O50" s="1">
        <v>98548</v>
      </c>
      <c r="P50" s="1">
        <v>1225</v>
      </c>
      <c r="Q50" s="1">
        <v>10</v>
      </c>
      <c r="R50" s="1">
        <v>30</v>
      </c>
      <c r="S50" s="1">
        <v>26</v>
      </c>
      <c r="T50" s="1">
        <v>49</v>
      </c>
      <c r="U50" s="1">
        <v>36</v>
      </c>
      <c r="V50" s="1">
        <v>104</v>
      </c>
      <c r="W50" s="1">
        <v>268</v>
      </c>
      <c r="X50" s="1">
        <v>483</v>
      </c>
      <c r="Y50" s="1">
        <v>219</v>
      </c>
    </row>
    <row r="51" spans="1:25" x14ac:dyDescent="0.25">
      <c r="N51" s="11">
        <v>24</v>
      </c>
      <c r="O51" s="1">
        <v>97721</v>
      </c>
      <c r="P51" s="1">
        <v>743</v>
      </c>
      <c r="Q51" s="1">
        <v>10</v>
      </c>
      <c r="R51" s="1">
        <v>18</v>
      </c>
      <c r="S51" s="1">
        <v>18</v>
      </c>
      <c r="T51" s="1">
        <v>41</v>
      </c>
      <c r="U51" s="1">
        <v>42</v>
      </c>
      <c r="V51" s="1">
        <v>66</v>
      </c>
      <c r="W51" s="1">
        <v>173</v>
      </c>
      <c r="X51" s="1">
        <v>233</v>
      </c>
      <c r="Y51" s="1">
        <v>142</v>
      </c>
    </row>
    <row r="52" spans="1:25" x14ac:dyDescent="0.25">
      <c r="N52" s="1" t="s">
        <v>21</v>
      </c>
      <c r="O52" s="1">
        <v>2130594</v>
      </c>
      <c r="P52" s="1">
        <v>1079732</v>
      </c>
      <c r="Q52" s="1">
        <v>478166</v>
      </c>
      <c r="R52" s="1">
        <v>228425</v>
      </c>
      <c r="S52" s="1">
        <v>98942</v>
      </c>
      <c r="T52" s="1">
        <v>83424</v>
      </c>
      <c r="U52" s="1">
        <v>62438</v>
      </c>
      <c r="V52" s="1">
        <v>53109</v>
      </c>
      <c r="W52" s="1">
        <v>58033</v>
      </c>
      <c r="X52" s="1">
        <v>16634</v>
      </c>
      <c r="Y52" s="1">
        <v>560</v>
      </c>
    </row>
    <row r="53" spans="1:25" x14ac:dyDescent="0.2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5" spans="1:25" x14ac:dyDescent="0.2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A2" sqref="A2"/>
    </sheetView>
  </sheetViews>
  <sheetFormatPr defaultRowHeight="15" x14ac:dyDescent="0.25"/>
  <sheetData>
    <row r="1" spans="1:18" x14ac:dyDescent="0.25">
      <c r="A1" s="1" t="s">
        <v>75</v>
      </c>
    </row>
    <row r="2" spans="1:18" x14ac:dyDescent="0.25">
      <c r="A2" s="1" t="s">
        <v>139</v>
      </c>
    </row>
    <row r="3" spans="1:18" x14ac:dyDescent="0.25">
      <c r="C3" s="1"/>
      <c r="D3" s="1"/>
      <c r="E3" s="1"/>
      <c r="F3" s="1"/>
      <c r="G3" s="1"/>
      <c r="H3" s="1"/>
      <c r="I3" s="1"/>
      <c r="O3" s="1"/>
      <c r="P3" s="1"/>
      <c r="Q3" s="1"/>
      <c r="R3" s="1"/>
    </row>
    <row r="4" spans="1:18" x14ac:dyDescent="0.25">
      <c r="A4" s="1" t="s">
        <v>46</v>
      </c>
      <c r="B4" s="1" t="s">
        <v>69</v>
      </c>
      <c r="C4" s="1"/>
      <c r="D4" s="1"/>
      <c r="E4" s="1"/>
      <c r="F4" s="1"/>
      <c r="G4" s="1"/>
      <c r="H4" s="1"/>
      <c r="I4" s="1"/>
      <c r="J4" s="1" t="s">
        <v>46</v>
      </c>
      <c r="K4" s="1" t="s">
        <v>67</v>
      </c>
      <c r="L4" s="1"/>
      <c r="M4" s="1"/>
      <c r="N4" s="1"/>
      <c r="O4" s="1"/>
      <c r="P4" s="1"/>
      <c r="Q4" s="1"/>
      <c r="R4" s="1"/>
    </row>
    <row r="5" spans="1:18" x14ac:dyDescent="0.25">
      <c r="A5" s="10" t="s">
        <v>31</v>
      </c>
      <c r="B5" s="10" t="s">
        <v>70</v>
      </c>
      <c r="C5" s="10" t="s">
        <v>21</v>
      </c>
      <c r="D5" s="10" t="s">
        <v>71</v>
      </c>
      <c r="E5" s="10" t="s">
        <v>72</v>
      </c>
      <c r="F5" s="10" t="s">
        <v>73</v>
      </c>
      <c r="G5" s="10" t="s">
        <v>60</v>
      </c>
      <c r="H5" s="10" t="s">
        <v>65</v>
      </c>
      <c r="I5" s="1"/>
      <c r="J5" s="10" t="s">
        <v>31</v>
      </c>
      <c r="K5" s="10" t="s">
        <v>74</v>
      </c>
      <c r="L5" s="10" t="s">
        <v>21</v>
      </c>
      <c r="M5" s="10" t="s">
        <v>56</v>
      </c>
      <c r="N5" s="10" t="s">
        <v>71</v>
      </c>
      <c r="O5" s="10" t="s">
        <v>72</v>
      </c>
      <c r="P5" s="10" t="s">
        <v>73</v>
      </c>
      <c r="Q5" s="10" t="s">
        <v>60</v>
      </c>
      <c r="R5" s="10" t="s">
        <v>65</v>
      </c>
    </row>
    <row r="6" spans="1:18" x14ac:dyDescent="0.25">
      <c r="A6" s="1" t="s">
        <v>23</v>
      </c>
      <c r="B6" s="1">
        <v>713873</v>
      </c>
      <c r="C6" s="1">
        <v>463040</v>
      </c>
      <c r="D6" s="1">
        <v>457804</v>
      </c>
      <c r="E6" s="1">
        <v>5236</v>
      </c>
      <c r="F6" s="1">
        <v>0</v>
      </c>
      <c r="G6" s="1">
        <v>0</v>
      </c>
      <c r="H6" s="1">
        <v>0</v>
      </c>
      <c r="I6" s="1"/>
      <c r="J6" s="1" t="s">
        <v>0</v>
      </c>
      <c r="K6" s="1">
        <v>575122</v>
      </c>
      <c r="L6" s="1">
        <v>39649</v>
      </c>
      <c r="M6" s="1">
        <v>4784</v>
      </c>
      <c r="N6" s="1">
        <v>8647</v>
      </c>
      <c r="O6" s="1">
        <v>24880</v>
      </c>
      <c r="P6" s="1">
        <v>1338</v>
      </c>
      <c r="Q6" s="1">
        <v>0</v>
      </c>
      <c r="R6" s="1">
        <v>0</v>
      </c>
    </row>
    <row r="7" spans="1:18" x14ac:dyDescent="0.25">
      <c r="A7" s="1" t="s">
        <v>0</v>
      </c>
      <c r="B7" s="1">
        <v>575122</v>
      </c>
      <c r="C7" s="1">
        <v>535473</v>
      </c>
      <c r="D7" s="1">
        <v>136268</v>
      </c>
      <c r="E7" s="1">
        <v>381307</v>
      </c>
      <c r="F7" s="1">
        <v>17898</v>
      </c>
      <c r="G7" s="1">
        <v>0</v>
      </c>
      <c r="H7" s="1">
        <v>0</v>
      </c>
      <c r="I7" s="1"/>
      <c r="J7" s="1" t="s">
        <v>1</v>
      </c>
      <c r="K7" s="1">
        <v>532180</v>
      </c>
      <c r="L7" s="1">
        <v>315274</v>
      </c>
      <c r="M7" s="1">
        <v>4223</v>
      </c>
      <c r="N7" s="1">
        <v>12894</v>
      </c>
      <c r="O7" s="1">
        <v>171376</v>
      </c>
      <c r="P7" s="1">
        <v>122534</v>
      </c>
      <c r="Q7" s="1">
        <v>4247</v>
      </c>
      <c r="R7" s="1">
        <v>0</v>
      </c>
    </row>
    <row r="8" spans="1:18" x14ac:dyDescent="0.25">
      <c r="A8" s="1" t="s">
        <v>1</v>
      </c>
      <c r="B8" s="1">
        <v>532180</v>
      </c>
      <c r="C8" s="1">
        <v>216906</v>
      </c>
      <c r="D8" s="1">
        <v>1989</v>
      </c>
      <c r="E8" s="1">
        <v>48549</v>
      </c>
      <c r="F8" s="1">
        <v>152242</v>
      </c>
      <c r="G8" s="1">
        <v>14126</v>
      </c>
      <c r="H8" s="1">
        <v>0</v>
      </c>
      <c r="I8" s="1"/>
      <c r="J8" s="1" t="s">
        <v>2</v>
      </c>
      <c r="K8" s="1">
        <v>537535</v>
      </c>
      <c r="L8" s="1">
        <v>502946</v>
      </c>
      <c r="M8" s="1">
        <v>4879</v>
      </c>
      <c r="N8" s="1">
        <v>18432</v>
      </c>
      <c r="O8" s="1">
        <v>224131</v>
      </c>
      <c r="P8" s="1">
        <v>216690</v>
      </c>
      <c r="Q8" s="1">
        <v>34071</v>
      </c>
      <c r="R8" s="1">
        <v>4743</v>
      </c>
    </row>
    <row r="9" spans="1:18" x14ac:dyDescent="0.25">
      <c r="A9" s="1" t="s">
        <v>2</v>
      </c>
      <c r="B9" s="1">
        <v>537535</v>
      </c>
      <c r="C9" s="1">
        <v>34589</v>
      </c>
      <c r="D9" s="1">
        <v>143</v>
      </c>
      <c r="E9" s="1">
        <v>1152</v>
      </c>
      <c r="F9" s="1">
        <v>5265</v>
      </c>
      <c r="G9" s="1">
        <v>21596</v>
      </c>
      <c r="H9" s="1">
        <v>6433</v>
      </c>
      <c r="I9" s="1"/>
      <c r="J9" s="1" t="s">
        <v>3</v>
      </c>
      <c r="K9" s="1">
        <v>552812</v>
      </c>
      <c r="L9" s="1">
        <v>541578</v>
      </c>
      <c r="M9" s="1">
        <v>5238</v>
      </c>
      <c r="N9" s="1">
        <v>21536</v>
      </c>
      <c r="O9" s="1">
        <v>228737</v>
      </c>
      <c r="P9" s="1">
        <v>226739</v>
      </c>
      <c r="Q9" s="1">
        <v>41112</v>
      </c>
      <c r="R9" s="1">
        <v>18216</v>
      </c>
    </row>
    <row r="10" spans="1:18" x14ac:dyDescent="0.25">
      <c r="A10" s="1" t="s">
        <v>21</v>
      </c>
      <c r="B10" s="1">
        <v>2358710</v>
      </c>
      <c r="C10" s="1">
        <v>1250008</v>
      </c>
      <c r="D10" s="1">
        <v>596204</v>
      </c>
      <c r="E10" s="1">
        <v>436244</v>
      </c>
      <c r="F10" s="1">
        <v>175405</v>
      </c>
      <c r="G10" s="1">
        <v>35722</v>
      </c>
      <c r="H10" s="1">
        <v>6433</v>
      </c>
      <c r="I10" s="1"/>
      <c r="J10" s="1" t="s">
        <v>4</v>
      </c>
      <c r="K10" s="1">
        <v>512557</v>
      </c>
      <c r="L10" s="1">
        <v>508180</v>
      </c>
      <c r="M10" s="1">
        <v>5070</v>
      </c>
      <c r="N10" s="1">
        <v>22667</v>
      </c>
      <c r="O10" s="1">
        <v>215937</v>
      </c>
      <c r="P10" s="1">
        <v>206936</v>
      </c>
      <c r="Q10" s="1">
        <v>39664</v>
      </c>
      <c r="R10" s="1">
        <v>17906</v>
      </c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 t="s">
        <v>5</v>
      </c>
      <c r="K11" s="1">
        <v>503571</v>
      </c>
      <c r="L11" s="1">
        <v>501603</v>
      </c>
      <c r="M11" s="1">
        <v>5893</v>
      </c>
      <c r="N11" s="1">
        <v>28825</v>
      </c>
      <c r="O11" s="1">
        <v>224619</v>
      </c>
      <c r="P11" s="1">
        <v>186689</v>
      </c>
      <c r="Q11" s="1">
        <v>37595</v>
      </c>
      <c r="R11" s="1">
        <v>17982</v>
      </c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 t="s">
        <v>6</v>
      </c>
      <c r="K12" s="1">
        <v>445800</v>
      </c>
      <c r="L12" s="1">
        <v>444832</v>
      </c>
      <c r="M12" s="1">
        <v>7104</v>
      </c>
      <c r="N12" s="1">
        <v>35115</v>
      </c>
      <c r="O12" s="1">
        <v>211029</v>
      </c>
      <c r="P12" s="1">
        <v>146193</v>
      </c>
      <c r="Q12" s="1">
        <v>28060</v>
      </c>
      <c r="R12" s="1">
        <v>15331</v>
      </c>
    </row>
    <row r="13" spans="1:18" x14ac:dyDescent="0.25">
      <c r="I13" s="1"/>
      <c r="J13" s="1" t="s">
        <v>7</v>
      </c>
      <c r="K13" s="1">
        <v>387708</v>
      </c>
      <c r="L13" s="1">
        <v>387179</v>
      </c>
      <c r="M13" s="1">
        <v>8407</v>
      </c>
      <c r="N13" s="1">
        <v>41671</v>
      </c>
      <c r="O13" s="1">
        <v>195144</v>
      </c>
      <c r="P13" s="1">
        <v>108588</v>
      </c>
      <c r="Q13" s="1">
        <v>21110</v>
      </c>
      <c r="R13" s="1">
        <v>12259</v>
      </c>
    </row>
    <row r="14" spans="1:18" x14ac:dyDescent="0.25">
      <c r="I14" s="1"/>
      <c r="J14" s="1" t="s">
        <v>8</v>
      </c>
      <c r="K14" s="1">
        <v>340461</v>
      </c>
      <c r="L14" s="1">
        <v>340233</v>
      </c>
      <c r="M14" s="1">
        <v>9795</v>
      </c>
      <c r="N14" s="1">
        <v>39143</v>
      </c>
      <c r="O14" s="1">
        <v>170709</v>
      </c>
      <c r="P14" s="1">
        <v>92894</v>
      </c>
      <c r="Q14" s="1">
        <v>17494</v>
      </c>
      <c r="R14" s="1">
        <v>10198</v>
      </c>
    </row>
    <row r="15" spans="1:18" x14ac:dyDescent="0.25">
      <c r="I15" s="1"/>
      <c r="J15" s="1" t="s">
        <v>9</v>
      </c>
      <c r="K15" s="1">
        <v>292564</v>
      </c>
      <c r="L15" s="1">
        <v>292469</v>
      </c>
      <c r="M15" s="1">
        <v>11480</v>
      </c>
      <c r="N15" s="1">
        <v>36507</v>
      </c>
      <c r="O15" s="1">
        <v>144174</v>
      </c>
      <c r="P15" s="1">
        <v>77548</v>
      </c>
      <c r="Q15" s="1">
        <v>15028</v>
      </c>
      <c r="R15" s="1">
        <v>7732</v>
      </c>
    </row>
    <row r="16" spans="1:18" x14ac:dyDescent="0.25">
      <c r="I16" s="1"/>
      <c r="J16" s="1" t="s">
        <v>10</v>
      </c>
      <c r="K16" s="1">
        <v>264324</v>
      </c>
      <c r="L16" s="1">
        <v>264281</v>
      </c>
      <c r="M16" s="1">
        <v>12337</v>
      </c>
      <c r="N16" s="1">
        <v>35365</v>
      </c>
      <c r="O16" s="1">
        <v>130938</v>
      </c>
      <c r="P16" s="1">
        <v>68871</v>
      </c>
      <c r="Q16" s="1">
        <v>12210</v>
      </c>
      <c r="R16" s="1">
        <v>6560</v>
      </c>
    </row>
    <row r="17" spans="1:18" x14ac:dyDescent="0.25">
      <c r="I17" s="1"/>
      <c r="J17" s="1" t="s">
        <v>11</v>
      </c>
      <c r="K17" s="1">
        <v>228076</v>
      </c>
      <c r="L17" s="1">
        <v>228059</v>
      </c>
      <c r="M17" s="1">
        <v>12515</v>
      </c>
      <c r="N17" s="1">
        <v>32684</v>
      </c>
      <c r="O17" s="1">
        <v>115773</v>
      </c>
      <c r="P17" s="1">
        <v>52938</v>
      </c>
      <c r="Q17" s="1">
        <v>9317</v>
      </c>
      <c r="R17" s="1">
        <v>4832</v>
      </c>
    </row>
    <row r="18" spans="1:18" x14ac:dyDescent="0.25">
      <c r="I18" s="1"/>
      <c r="J18" s="1" t="s">
        <v>22</v>
      </c>
      <c r="K18" s="1">
        <v>323227</v>
      </c>
      <c r="L18" s="1">
        <v>323222</v>
      </c>
      <c r="M18" s="1">
        <v>22484</v>
      </c>
      <c r="N18" s="1">
        <v>55566</v>
      </c>
      <c r="O18" s="1">
        <v>164284</v>
      </c>
      <c r="P18" s="1">
        <v>62884</v>
      </c>
      <c r="Q18" s="1">
        <v>11024</v>
      </c>
      <c r="R18" s="1">
        <v>6980</v>
      </c>
    </row>
    <row r="19" spans="1:18" x14ac:dyDescent="0.25">
      <c r="I19" s="1"/>
      <c r="J19" s="1" t="s">
        <v>21</v>
      </c>
      <c r="K19" s="1">
        <v>5495937</v>
      </c>
      <c r="L19" s="1">
        <v>4689505</v>
      </c>
      <c r="M19" s="1">
        <v>114209</v>
      </c>
      <c r="N19" s="1">
        <v>389052</v>
      </c>
      <c r="O19" s="1">
        <v>2221731</v>
      </c>
      <c r="P19" s="1">
        <v>1570842</v>
      </c>
      <c r="Q19" s="1">
        <v>270932</v>
      </c>
      <c r="R19" s="1">
        <v>122739</v>
      </c>
    </row>
    <row r="20" spans="1:18" x14ac:dyDescent="0.25">
      <c r="I20" s="1"/>
      <c r="J20" s="1"/>
      <c r="K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8" x14ac:dyDescent="0.25">
      <c r="A22" s="1"/>
      <c r="C22" s="1"/>
      <c r="D22" s="1"/>
      <c r="E22" s="1"/>
      <c r="F22" s="1"/>
      <c r="G22" s="1"/>
      <c r="H22" s="1"/>
      <c r="I22" s="1"/>
      <c r="L22" s="1"/>
      <c r="M22" s="1"/>
      <c r="N22" s="1"/>
      <c r="O22" s="1"/>
      <c r="P22" s="1"/>
      <c r="Q22" s="1"/>
      <c r="R22" s="1"/>
    </row>
    <row r="23" spans="1:18" x14ac:dyDescent="0.25">
      <c r="A23" s="1" t="s">
        <v>47</v>
      </c>
      <c r="B23" s="1" t="s">
        <v>69</v>
      </c>
      <c r="C23" s="1"/>
      <c r="D23" s="1"/>
      <c r="E23" s="1"/>
      <c r="F23" s="1"/>
      <c r="G23" s="1"/>
      <c r="H23" s="1"/>
      <c r="J23" s="1" t="s">
        <v>47</v>
      </c>
      <c r="K23" s="1" t="s">
        <v>67</v>
      </c>
      <c r="L23" s="1"/>
      <c r="M23" s="1"/>
      <c r="N23" s="1"/>
      <c r="O23" s="1"/>
      <c r="P23" s="1"/>
      <c r="Q23" s="1"/>
      <c r="R23" s="1"/>
    </row>
    <row r="24" spans="1:18" x14ac:dyDescent="0.25">
      <c r="A24" s="10" t="s">
        <v>31</v>
      </c>
      <c r="B24" s="10" t="s">
        <v>70</v>
      </c>
      <c r="C24" s="10" t="s">
        <v>21</v>
      </c>
      <c r="D24" s="10" t="s">
        <v>71</v>
      </c>
      <c r="E24" s="10" t="s">
        <v>72</v>
      </c>
      <c r="F24" s="10" t="s">
        <v>73</v>
      </c>
      <c r="G24" s="10" t="s">
        <v>60</v>
      </c>
      <c r="H24" s="10" t="s">
        <v>65</v>
      </c>
      <c r="J24" s="10" t="s">
        <v>31</v>
      </c>
      <c r="K24" s="10" t="s">
        <v>74</v>
      </c>
      <c r="L24" s="10" t="s">
        <v>21</v>
      </c>
      <c r="M24" s="10" t="s">
        <v>56</v>
      </c>
      <c r="N24" s="10" t="s">
        <v>71</v>
      </c>
      <c r="O24" s="10" t="s">
        <v>72</v>
      </c>
      <c r="P24" s="10" t="s">
        <v>73</v>
      </c>
      <c r="Q24" s="10" t="s">
        <v>60</v>
      </c>
      <c r="R24" s="10" t="s">
        <v>65</v>
      </c>
    </row>
    <row r="25" spans="1:18" x14ac:dyDescent="0.25">
      <c r="A25" s="1" t="s">
        <v>23</v>
      </c>
      <c r="B25" s="1">
        <v>683952</v>
      </c>
      <c r="C25" s="1">
        <v>446926</v>
      </c>
      <c r="D25" s="1">
        <v>441146</v>
      </c>
      <c r="E25" s="1">
        <v>5780</v>
      </c>
      <c r="F25" s="1">
        <v>0</v>
      </c>
      <c r="G25" s="1">
        <v>0</v>
      </c>
      <c r="H25" s="1">
        <v>0</v>
      </c>
      <c r="J25" s="1" t="s">
        <v>0</v>
      </c>
      <c r="K25" s="1">
        <v>555661</v>
      </c>
      <c r="L25" s="1">
        <v>40045</v>
      </c>
      <c r="M25" s="1">
        <v>4233</v>
      </c>
      <c r="N25" s="1">
        <v>7912</v>
      </c>
      <c r="O25" s="1">
        <v>26144</v>
      </c>
      <c r="P25" s="1">
        <v>1756</v>
      </c>
      <c r="Q25" s="1">
        <v>0</v>
      </c>
      <c r="R25" s="1">
        <v>0</v>
      </c>
    </row>
    <row r="26" spans="1:18" x14ac:dyDescent="0.25">
      <c r="A26" s="1" t="s">
        <v>0</v>
      </c>
      <c r="B26" s="1">
        <v>555661</v>
      </c>
      <c r="C26" s="1">
        <v>515616</v>
      </c>
      <c r="D26" s="1">
        <v>118250</v>
      </c>
      <c r="E26" s="1">
        <v>373932</v>
      </c>
      <c r="F26" s="1">
        <v>23434</v>
      </c>
      <c r="G26" s="1">
        <v>0</v>
      </c>
      <c r="H26" s="1">
        <v>0</v>
      </c>
      <c r="J26" s="1" t="s">
        <v>1</v>
      </c>
      <c r="K26" s="1">
        <v>525792</v>
      </c>
      <c r="L26" s="1">
        <v>315016</v>
      </c>
      <c r="M26" s="1">
        <v>3482</v>
      </c>
      <c r="N26" s="1">
        <v>8587</v>
      </c>
      <c r="O26" s="1">
        <v>144109</v>
      </c>
      <c r="P26" s="1">
        <v>152506</v>
      </c>
      <c r="Q26" s="1">
        <v>6332</v>
      </c>
      <c r="R26" s="1">
        <v>0</v>
      </c>
    </row>
    <row r="27" spans="1:18" x14ac:dyDescent="0.25">
      <c r="A27" s="1" t="s">
        <v>1</v>
      </c>
      <c r="B27" s="1">
        <v>525792</v>
      </c>
      <c r="C27" s="1">
        <v>210776</v>
      </c>
      <c r="D27" s="1">
        <v>1272</v>
      </c>
      <c r="E27" s="1">
        <v>37164</v>
      </c>
      <c r="F27" s="1">
        <v>160391</v>
      </c>
      <c r="G27" s="1">
        <v>11949</v>
      </c>
      <c r="H27" s="1">
        <v>0</v>
      </c>
      <c r="J27" s="1" t="s">
        <v>2</v>
      </c>
      <c r="K27" s="1">
        <v>551106</v>
      </c>
      <c r="L27" s="1">
        <v>533014</v>
      </c>
      <c r="M27" s="1">
        <v>3925</v>
      </c>
      <c r="N27" s="1">
        <v>12465</v>
      </c>
      <c r="O27" s="1">
        <v>193036</v>
      </c>
      <c r="P27" s="1">
        <v>276888</v>
      </c>
      <c r="Q27" s="1">
        <v>43633</v>
      </c>
      <c r="R27" s="1">
        <v>3067</v>
      </c>
    </row>
    <row r="28" spans="1:18" x14ac:dyDescent="0.25">
      <c r="A28" s="1" t="s">
        <v>2</v>
      </c>
      <c r="B28" s="1">
        <v>551106</v>
      </c>
      <c r="C28" s="1">
        <v>18092</v>
      </c>
      <c r="D28" s="1">
        <v>61</v>
      </c>
      <c r="E28" s="1">
        <v>713</v>
      </c>
      <c r="F28" s="1">
        <v>5087</v>
      </c>
      <c r="G28" s="1">
        <v>10612</v>
      </c>
      <c r="H28" s="1">
        <v>1619</v>
      </c>
      <c r="J28" s="1" t="s">
        <v>3</v>
      </c>
      <c r="K28" s="1">
        <v>578403</v>
      </c>
      <c r="L28" s="1">
        <v>575160</v>
      </c>
      <c r="M28" s="1">
        <v>4102</v>
      </c>
      <c r="N28" s="1">
        <v>17007</v>
      </c>
      <c r="O28" s="1">
        <v>211188</v>
      </c>
      <c r="P28" s="1">
        <v>286311</v>
      </c>
      <c r="Q28" s="1">
        <v>50544</v>
      </c>
      <c r="R28" s="1">
        <v>6008</v>
      </c>
    </row>
    <row r="29" spans="1:18" x14ac:dyDescent="0.25">
      <c r="A29" s="1" t="s">
        <v>21</v>
      </c>
      <c r="B29" s="1">
        <v>2316511</v>
      </c>
      <c r="C29" s="1">
        <v>1191410</v>
      </c>
      <c r="D29" s="1">
        <v>560729</v>
      </c>
      <c r="E29" s="1">
        <v>417589</v>
      </c>
      <c r="F29" s="1">
        <v>188912</v>
      </c>
      <c r="G29" s="1">
        <v>22561</v>
      </c>
      <c r="H29" s="1">
        <v>1619</v>
      </c>
      <c r="J29" s="1" t="s">
        <v>4</v>
      </c>
      <c r="K29" s="1">
        <v>530177</v>
      </c>
      <c r="L29" s="1">
        <v>528449</v>
      </c>
      <c r="M29" s="1">
        <v>4017</v>
      </c>
      <c r="N29" s="1">
        <v>18364</v>
      </c>
      <c r="O29" s="1">
        <v>201644</v>
      </c>
      <c r="P29" s="1">
        <v>250967</v>
      </c>
      <c r="Q29" s="1">
        <v>47368</v>
      </c>
      <c r="R29" s="1">
        <v>6089</v>
      </c>
    </row>
    <row r="30" spans="1:18" x14ac:dyDescent="0.25">
      <c r="J30" s="1" t="s">
        <v>5</v>
      </c>
      <c r="K30" s="1">
        <v>495562</v>
      </c>
      <c r="L30" s="1">
        <v>494318</v>
      </c>
      <c r="M30" s="1">
        <v>4852</v>
      </c>
      <c r="N30" s="1">
        <v>21732</v>
      </c>
      <c r="O30" s="1">
        <v>197190</v>
      </c>
      <c r="P30" s="1">
        <v>221834</v>
      </c>
      <c r="Q30" s="1">
        <v>41979</v>
      </c>
      <c r="R30" s="1">
        <v>6731</v>
      </c>
    </row>
    <row r="31" spans="1:18" x14ac:dyDescent="0.25">
      <c r="J31" s="1" t="s">
        <v>6</v>
      </c>
      <c r="K31" s="1">
        <v>422767</v>
      </c>
      <c r="L31" s="1">
        <v>421914</v>
      </c>
      <c r="M31" s="1">
        <v>6636</v>
      </c>
      <c r="N31" s="1">
        <v>26760</v>
      </c>
      <c r="O31" s="1">
        <v>179462</v>
      </c>
      <c r="P31" s="1">
        <v>170627</v>
      </c>
      <c r="Q31" s="1">
        <v>32562</v>
      </c>
      <c r="R31" s="1">
        <v>5867</v>
      </c>
    </row>
    <row r="32" spans="1:18" x14ac:dyDescent="0.25">
      <c r="J32" s="1" t="s">
        <v>7</v>
      </c>
      <c r="K32" s="1">
        <v>356971</v>
      </c>
      <c r="L32" s="1">
        <v>356474</v>
      </c>
      <c r="M32" s="1">
        <v>8190</v>
      </c>
      <c r="N32" s="1">
        <v>28979</v>
      </c>
      <c r="O32" s="1">
        <v>159482</v>
      </c>
      <c r="P32" s="1">
        <v>130549</v>
      </c>
      <c r="Q32" s="1">
        <v>24623</v>
      </c>
      <c r="R32" s="1">
        <v>4651</v>
      </c>
    </row>
    <row r="33" spans="1:18" x14ac:dyDescent="0.25">
      <c r="J33" s="1" t="s">
        <v>8</v>
      </c>
      <c r="K33" s="1">
        <v>322195</v>
      </c>
      <c r="L33" s="1">
        <v>321922</v>
      </c>
      <c r="M33" s="1">
        <v>9011</v>
      </c>
      <c r="N33" s="1">
        <v>25780</v>
      </c>
      <c r="O33" s="1">
        <v>145150</v>
      </c>
      <c r="P33" s="1">
        <v>117309</v>
      </c>
      <c r="Q33" s="1">
        <v>20788</v>
      </c>
      <c r="R33" s="1">
        <v>3884</v>
      </c>
    </row>
    <row r="34" spans="1:18" x14ac:dyDescent="0.25">
      <c r="J34" s="1" t="s">
        <v>9</v>
      </c>
      <c r="K34" s="1">
        <v>278126</v>
      </c>
      <c r="L34" s="1">
        <v>278020</v>
      </c>
      <c r="M34" s="1">
        <v>9777</v>
      </c>
      <c r="N34" s="1">
        <v>22979</v>
      </c>
      <c r="O34" s="1">
        <v>126303</v>
      </c>
      <c r="P34" s="1">
        <v>98320</v>
      </c>
      <c r="Q34" s="1">
        <v>17299</v>
      </c>
      <c r="R34" s="1">
        <v>3342</v>
      </c>
    </row>
    <row r="35" spans="1:18" x14ac:dyDescent="0.25">
      <c r="J35" s="1" t="s">
        <v>10</v>
      </c>
      <c r="K35" s="1">
        <v>241828</v>
      </c>
      <c r="L35" s="1">
        <v>241786</v>
      </c>
      <c r="M35" s="1">
        <v>9592</v>
      </c>
      <c r="N35" s="1">
        <v>21330</v>
      </c>
      <c r="O35" s="1">
        <v>113598</v>
      </c>
      <c r="P35" s="1">
        <v>81035</v>
      </c>
      <c r="Q35" s="1">
        <v>13509</v>
      </c>
      <c r="R35" s="1">
        <v>2722</v>
      </c>
    </row>
    <row r="36" spans="1:18" x14ac:dyDescent="0.25">
      <c r="J36" s="1" t="s">
        <v>11</v>
      </c>
      <c r="K36" s="1">
        <v>205421</v>
      </c>
      <c r="L36" s="1">
        <v>205412</v>
      </c>
      <c r="M36" s="1">
        <v>9152</v>
      </c>
      <c r="N36" s="1">
        <v>19370</v>
      </c>
      <c r="O36" s="1">
        <v>100374</v>
      </c>
      <c r="P36" s="1">
        <v>64016</v>
      </c>
      <c r="Q36" s="1">
        <v>10366</v>
      </c>
      <c r="R36" s="1">
        <v>2134</v>
      </c>
    </row>
    <row r="37" spans="1:18" x14ac:dyDescent="0.25">
      <c r="J37" s="1" t="s">
        <v>22</v>
      </c>
      <c r="K37" s="1">
        <v>329549</v>
      </c>
      <c r="L37" s="1">
        <v>329545</v>
      </c>
      <c r="M37" s="1">
        <v>17361</v>
      </c>
      <c r="N37" s="1">
        <v>37136</v>
      </c>
      <c r="O37" s="1">
        <v>166891</v>
      </c>
      <c r="P37" s="1">
        <v>90464</v>
      </c>
      <c r="Q37" s="1">
        <v>14467</v>
      </c>
      <c r="R37" s="1">
        <v>3226</v>
      </c>
    </row>
    <row r="38" spans="1:18" x14ac:dyDescent="0.25">
      <c r="J38" s="1" t="s">
        <v>21</v>
      </c>
      <c r="K38" s="1">
        <v>5393558</v>
      </c>
      <c r="L38" s="1">
        <v>4641075</v>
      </c>
      <c r="M38" s="1">
        <v>94330</v>
      </c>
      <c r="N38" s="1">
        <v>268401</v>
      </c>
      <c r="O38" s="1">
        <v>1964571</v>
      </c>
      <c r="P38" s="1">
        <v>1942582</v>
      </c>
      <c r="Q38" s="1">
        <v>323470</v>
      </c>
      <c r="R38" s="1">
        <v>47721</v>
      </c>
    </row>
    <row r="39" spans="1:18" x14ac:dyDescent="0.25">
      <c r="J39" s="1"/>
      <c r="K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8" x14ac:dyDescent="0.25">
      <c r="J44" s="1"/>
      <c r="K44" s="1"/>
    </row>
    <row r="45" spans="1:18" x14ac:dyDescent="0.25">
      <c r="J45" s="1"/>
      <c r="K45" s="1"/>
    </row>
    <row r="46" spans="1:18" x14ac:dyDescent="0.25">
      <c r="J46" s="1"/>
      <c r="K46" s="1"/>
    </row>
    <row r="47" spans="1:18" x14ac:dyDescent="0.25">
      <c r="J47" s="1"/>
      <c r="K47" s="1"/>
    </row>
    <row r="48" spans="1:18" x14ac:dyDescent="0.25">
      <c r="J48" s="1"/>
      <c r="K48" s="1"/>
    </row>
    <row r="49" spans="1:11" x14ac:dyDescent="0.25">
      <c r="J49" s="1"/>
      <c r="K49" s="1"/>
    </row>
    <row r="50" spans="1:11" x14ac:dyDescent="0.25">
      <c r="J50" s="1"/>
      <c r="K50" s="1"/>
    </row>
    <row r="51" spans="1:11" x14ac:dyDescent="0.25">
      <c r="J51" s="1"/>
      <c r="K51" s="1"/>
    </row>
    <row r="52" spans="1:11" x14ac:dyDescent="0.25">
      <c r="J52" s="1"/>
      <c r="K52" s="1"/>
    </row>
    <row r="53" spans="1:11" x14ac:dyDescent="0.25">
      <c r="J53" s="1"/>
      <c r="K53" s="1"/>
    </row>
    <row r="54" spans="1:11" x14ac:dyDescent="0.25">
      <c r="J54" s="1"/>
      <c r="K54" s="1"/>
    </row>
    <row r="55" spans="1:11" x14ac:dyDescent="0.25">
      <c r="J55" s="1"/>
      <c r="K55" s="1"/>
    </row>
    <row r="56" spans="1:11" x14ac:dyDescent="0.25">
      <c r="J56" s="1"/>
      <c r="K56" s="1"/>
    </row>
    <row r="57" spans="1:11" x14ac:dyDescent="0.25">
      <c r="J57" s="1"/>
      <c r="K57" s="1"/>
    </row>
    <row r="58" spans="1:11" x14ac:dyDescent="0.25">
      <c r="J58" s="1"/>
      <c r="K58" s="1"/>
    </row>
    <row r="59" spans="1:11" x14ac:dyDescent="0.25">
      <c r="J59" s="1"/>
      <c r="K59" s="1"/>
    </row>
    <row r="60" spans="1:11" x14ac:dyDescent="0.25"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RowHeight="15" x14ac:dyDescent="0.25"/>
  <cols>
    <col min="2" max="2" width="11.28515625" bestFit="1" customWidth="1"/>
    <col min="3" max="3" width="9.7109375" bestFit="1" customWidth="1"/>
    <col min="5" max="5" width="15" bestFit="1" customWidth="1"/>
    <col min="6" max="6" width="14.85546875" bestFit="1" customWidth="1"/>
  </cols>
  <sheetData>
    <row r="1" spans="1:6" x14ac:dyDescent="0.25">
      <c r="A1" s="1" t="s">
        <v>85</v>
      </c>
    </row>
    <row r="2" spans="1:6" x14ac:dyDescent="0.25">
      <c r="A2" s="1" t="s">
        <v>138</v>
      </c>
    </row>
    <row r="3" spans="1:6" x14ac:dyDescent="0.25">
      <c r="A3" s="1"/>
    </row>
    <row r="4" spans="1:6" x14ac:dyDescent="0.25">
      <c r="A4" s="1"/>
      <c r="B4" s="1" t="s">
        <v>21</v>
      </c>
      <c r="C4" s="1"/>
      <c r="D4" s="1"/>
      <c r="E4" s="1"/>
      <c r="F4" s="1"/>
    </row>
    <row r="5" spans="1:6" x14ac:dyDescent="0.25">
      <c r="A5" s="10" t="s">
        <v>31</v>
      </c>
      <c r="B5" s="10" t="s">
        <v>76</v>
      </c>
      <c r="C5" s="10" t="s">
        <v>77</v>
      </c>
      <c r="D5" s="10" t="s">
        <v>78</v>
      </c>
      <c r="E5" s="10" t="s">
        <v>79</v>
      </c>
      <c r="F5" s="10" t="s">
        <v>80</v>
      </c>
    </row>
    <row r="6" spans="1:6" x14ac:dyDescent="0.25">
      <c r="A6" s="1" t="s">
        <v>1</v>
      </c>
      <c r="B6" s="1">
        <v>6620</v>
      </c>
      <c r="C6" s="1">
        <v>239324</v>
      </c>
      <c r="D6" s="1">
        <v>343016</v>
      </c>
      <c r="E6" s="1">
        <v>5030</v>
      </c>
      <c r="F6" s="1">
        <v>286</v>
      </c>
    </row>
    <row r="7" spans="1:6" x14ac:dyDescent="0.25">
      <c r="A7" s="1" t="s">
        <v>2</v>
      </c>
      <c r="B7" s="1">
        <v>7376</v>
      </c>
      <c r="C7" s="1">
        <v>330727</v>
      </c>
      <c r="D7" s="1">
        <v>694040</v>
      </c>
      <c r="E7" s="1">
        <v>41339</v>
      </c>
      <c r="F7" s="1">
        <v>16012</v>
      </c>
    </row>
    <row r="8" spans="1:6" x14ac:dyDescent="0.25">
      <c r="A8" s="1" t="s">
        <v>81</v>
      </c>
      <c r="B8" s="1">
        <v>18116</v>
      </c>
      <c r="C8" s="1">
        <v>888080</v>
      </c>
      <c r="D8" s="1">
        <v>1352401</v>
      </c>
      <c r="E8" s="1">
        <v>93506</v>
      </c>
      <c r="F8" s="1">
        <v>95178</v>
      </c>
    </row>
    <row r="9" spans="1:6" x14ac:dyDescent="0.25">
      <c r="A9" s="1" t="s">
        <v>82</v>
      </c>
      <c r="B9" s="1">
        <v>19245</v>
      </c>
      <c r="C9" s="1">
        <v>981882</v>
      </c>
      <c r="D9" s="1">
        <v>1196149</v>
      </c>
      <c r="E9" s="1">
        <v>83178</v>
      </c>
      <c r="F9" s="1">
        <v>93183</v>
      </c>
    </row>
    <row r="10" spans="1:6" x14ac:dyDescent="0.25">
      <c r="A10" s="1" t="s">
        <v>83</v>
      </c>
      <c r="B10" s="1">
        <v>24697</v>
      </c>
      <c r="C10" s="1">
        <v>909965</v>
      </c>
      <c r="D10" s="1">
        <v>812894</v>
      </c>
      <c r="E10" s="1">
        <v>58609</v>
      </c>
      <c r="F10" s="1">
        <v>63127</v>
      </c>
    </row>
    <row r="11" spans="1:6" x14ac:dyDescent="0.25">
      <c r="A11" s="1" t="s">
        <v>84</v>
      </c>
      <c r="B11" s="1">
        <v>33858</v>
      </c>
      <c r="C11" s="1">
        <v>756526</v>
      </c>
      <c r="D11" s="1">
        <v>426928</v>
      </c>
      <c r="E11" s="1">
        <v>33632</v>
      </c>
      <c r="F11" s="1">
        <v>34214</v>
      </c>
    </row>
    <row r="12" spans="1:6" x14ac:dyDescent="0.25">
      <c r="A12" s="1" t="s">
        <v>44</v>
      </c>
      <c r="B12" s="1">
        <v>66612</v>
      </c>
      <c r="C12" s="1">
        <v>883318</v>
      </c>
      <c r="D12" s="1">
        <v>383995</v>
      </c>
      <c r="E12" s="1">
        <v>28639</v>
      </c>
      <c r="F12" s="1">
        <v>24903</v>
      </c>
    </row>
    <row r="13" spans="1:6" x14ac:dyDescent="0.25">
      <c r="A13" s="1" t="s">
        <v>21</v>
      </c>
      <c r="B13" s="1">
        <v>176524</v>
      </c>
      <c r="C13" s="1">
        <v>4989822</v>
      </c>
      <c r="D13" s="1">
        <v>5209423</v>
      </c>
      <c r="E13" s="1">
        <v>343933</v>
      </c>
      <c r="F13" s="1">
        <v>326903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 t="s">
        <v>46</v>
      </c>
      <c r="C16" s="1"/>
      <c r="D16" s="1"/>
      <c r="E16" s="1"/>
      <c r="F16" s="1"/>
    </row>
    <row r="17" spans="1:6" x14ac:dyDescent="0.25">
      <c r="A17" s="10" t="s">
        <v>31</v>
      </c>
      <c r="B17" s="10" t="s">
        <v>76</v>
      </c>
      <c r="C17" s="10" t="s">
        <v>77</v>
      </c>
      <c r="D17" s="10" t="s">
        <v>78</v>
      </c>
      <c r="E17" s="10" t="s">
        <v>79</v>
      </c>
      <c r="F17" s="10" t="s">
        <v>80</v>
      </c>
    </row>
    <row r="18" spans="1:6" x14ac:dyDescent="0.25">
      <c r="A18" s="1" t="s">
        <v>1</v>
      </c>
      <c r="B18" s="1">
        <v>3687</v>
      </c>
      <c r="C18" s="1">
        <v>132320</v>
      </c>
      <c r="D18" s="1">
        <v>144718</v>
      </c>
      <c r="E18" s="1">
        <v>1912</v>
      </c>
      <c r="F18" s="1">
        <v>57</v>
      </c>
    </row>
    <row r="19" spans="1:6" x14ac:dyDescent="0.25">
      <c r="A19" s="1" t="s">
        <v>2</v>
      </c>
      <c r="B19" s="1">
        <v>3730</v>
      </c>
      <c r="C19" s="1">
        <v>180213</v>
      </c>
      <c r="D19" s="1">
        <v>308473</v>
      </c>
      <c r="E19" s="1">
        <v>20051</v>
      </c>
      <c r="F19" s="1">
        <v>8065</v>
      </c>
    </row>
    <row r="20" spans="1:6" x14ac:dyDescent="0.25">
      <c r="A20" s="1" t="s">
        <v>81</v>
      </c>
      <c r="B20" s="1">
        <v>9610</v>
      </c>
      <c r="C20" s="1">
        <v>481973</v>
      </c>
      <c r="D20" s="1">
        <v>624673</v>
      </c>
      <c r="E20" s="1">
        <v>50777</v>
      </c>
      <c r="F20" s="1">
        <v>67375</v>
      </c>
    </row>
    <row r="21" spans="1:6" x14ac:dyDescent="0.25">
      <c r="A21" s="1" t="s">
        <v>82</v>
      </c>
      <c r="B21" s="1">
        <v>10258</v>
      </c>
      <c r="C21" s="1">
        <v>512799</v>
      </c>
      <c r="D21" s="1">
        <v>543345</v>
      </c>
      <c r="E21" s="1">
        <v>46182</v>
      </c>
      <c r="F21" s="1">
        <v>69445</v>
      </c>
    </row>
    <row r="22" spans="1:6" x14ac:dyDescent="0.25">
      <c r="A22" s="1" t="s">
        <v>83</v>
      </c>
      <c r="B22" s="1">
        <v>12405</v>
      </c>
      <c r="C22" s="1">
        <v>489124</v>
      </c>
      <c r="D22" s="1">
        <v>377287</v>
      </c>
      <c r="E22" s="1">
        <v>30821</v>
      </c>
      <c r="F22" s="1">
        <v>44083</v>
      </c>
    </row>
    <row r="23" spans="1:6" x14ac:dyDescent="0.25">
      <c r="A23" s="1" t="s">
        <v>84</v>
      </c>
      <c r="B23" s="1">
        <v>16630</v>
      </c>
      <c r="C23" s="1">
        <v>406372</v>
      </c>
      <c r="D23" s="1">
        <v>187332</v>
      </c>
      <c r="E23" s="1">
        <v>17787</v>
      </c>
      <c r="F23" s="1">
        <v>24461</v>
      </c>
    </row>
    <row r="24" spans="1:6" x14ac:dyDescent="0.25">
      <c r="A24" s="1" t="s">
        <v>44</v>
      </c>
      <c r="B24" s="1">
        <v>35975</v>
      </c>
      <c r="C24" s="1">
        <v>449204</v>
      </c>
      <c r="D24" s="1">
        <v>154226</v>
      </c>
      <c r="E24" s="1">
        <v>14649</v>
      </c>
      <c r="F24" s="1">
        <v>18233</v>
      </c>
    </row>
    <row r="25" spans="1:6" x14ac:dyDescent="0.25">
      <c r="A25" s="1" t="s">
        <v>21</v>
      </c>
      <c r="B25" s="1">
        <v>92295</v>
      </c>
      <c r="C25" s="1">
        <v>2652005</v>
      </c>
      <c r="D25" s="1">
        <v>2340054</v>
      </c>
      <c r="E25" s="1">
        <v>128179</v>
      </c>
      <c r="F25" s="1">
        <v>231719</v>
      </c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 t="s">
        <v>47</v>
      </c>
      <c r="C27" s="1"/>
      <c r="D27" s="1"/>
      <c r="E27" s="1"/>
      <c r="F27" s="1"/>
    </row>
    <row r="28" spans="1:6" x14ac:dyDescent="0.25">
      <c r="A28" s="10" t="s">
        <v>31</v>
      </c>
      <c r="B28" s="10" t="s">
        <v>76</v>
      </c>
      <c r="C28" s="10" t="s">
        <v>77</v>
      </c>
      <c r="D28" s="10" t="s">
        <v>78</v>
      </c>
      <c r="E28" s="10" t="s">
        <v>79</v>
      </c>
      <c r="F28" s="10" t="s">
        <v>80</v>
      </c>
    </row>
    <row r="29" spans="1:6" x14ac:dyDescent="0.25">
      <c r="A29" s="1" t="s">
        <v>1</v>
      </c>
      <c r="B29" s="1">
        <v>2933</v>
      </c>
      <c r="C29" s="1">
        <v>107004</v>
      </c>
      <c r="D29" s="1">
        <v>198298</v>
      </c>
      <c r="E29" s="1">
        <v>3118</v>
      </c>
      <c r="F29" s="1">
        <v>229</v>
      </c>
    </row>
    <row r="30" spans="1:6" x14ac:dyDescent="0.25">
      <c r="A30" s="1" t="s">
        <v>2</v>
      </c>
      <c r="B30" s="1">
        <v>3646</v>
      </c>
      <c r="C30" s="1">
        <v>150514</v>
      </c>
      <c r="D30" s="1">
        <v>385567</v>
      </c>
      <c r="E30" s="1">
        <v>21288</v>
      </c>
      <c r="F30" s="1">
        <v>7947</v>
      </c>
    </row>
    <row r="31" spans="1:6" x14ac:dyDescent="0.25">
      <c r="A31" s="1" t="s">
        <v>81</v>
      </c>
      <c r="B31" s="1">
        <v>8506</v>
      </c>
      <c r="C31" s="1">
        <v>406107</v>
      </c>
      <c r="D31" s="1">
        <v>727728</v>
      </c>
      <c r="E31" s="1">
        <v>42729</v>
      </c>
      <c r="F31" s="1">
        <v>27803</v>
      </c>
    </row>
    <row r="32" spans="1:6" x14ac:dyDescent="0.25">
      <c r="A32" s="1" t="s">
        <v>82</v>
      </c>
      <c r="B32" s="1">
        <v>8987</v>
      </c>
      <c r="C32" s="1">
        <v>469083</v>
      </c>
      <c r="D32" s="1">
        <v>652804</v>
      </c>
      <c r="E32" s="1">
        <v>36996</v>
      </c>
      <c r="F32" s="1">
        <v>23738</v>
      </c>
    </row>
    <row r="33" spans="1:6" x14ac:dyDescent="0.25">
      <c r="A33" s="1" t="s">
        <v>83</v>
      </c>
      <c r="B33" s="1">
        <v>12292</v>
      </c>
      <c r="C33" s="1">
        <v>420841</v>
      </c>
      <c r="D33" s="1">
        <v>435607</v>
      </c>
      <c r="E33" s="1">
        <v>27788</v>
      </c>
      <c r="F33" s="1">
        <v>19044</v>
      </c>
    </row>
    <row r="34" spans="1:6" x14ac:dyDescent="0.25">
      <c r="A34" s="1" t="s">
        <v>84</v>
      </c>
      <c r="B34" s="1">
        <v>17228</v>
      </c>
      <c r="C34" s="1">
        <v>350154</v>
      </c>
      <c r="D34" s="1">
        <v>239596</v>
      </c>
      <c r="E34" s="1">
        <v>15845</v>
      </c>
      <c r="F34" s="1">
        <v>9753</v>
      </c>
    </row>
    <row r="35" spans="1:6" x14ac:dyDescent="0.25">
      <c r="A35" s="1" t="s">
        <v>44</v>
      </c>
      <c r="B35" s="1">
        <v>30637</v>
      </c>
      <c r="C35" s="1">
        <v>434114</v>
      </c>
      <c r="D35" s="1">
        <v>229769</v>
      </c>
      <c r="E35" s="1">
        <v>13990</v>
      </c>
      <c r="F35" s="1">
        <v>6670</v>
      </c>
    </row>
    <row r="36" spans="1:6" x14ac:dyDescent="0.25">
      <c r="A36" s="1" t="s">
        <v>21</v>
      </c>
      <c r="B36" s="1">
        <v>84229</v>
      </c>
      <c r="C36" s="1">
        <v>2337817</v>
      </c>
      <c r="D36" s="1">
        <v>2869369</v>
      </c>
      <c r="E36" s="1">
        <v>161754</v>
      </c>
      <c r="F36" s="1">
        <v>95184</v>
      </c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3" sqref="A3:XFD3"/>
    </sheetView>
  </sheetViews>
  <sheetFormatPr defaultRowHeight="15" x14ac:dyDescent="0.25"/>
  <cols>
    <col min="2" max="2" width="22.42578125" bestFit="1" customWidth="1"/>
    <col min="3" max="3" width="39.42578125" bestFit="1" customWidth="1"/>
    <col min="4" max="4" width="36.7109375" bestFit="1" customWidth="1"/>
    <col min="5" max="5" width="24.140625" bestFit="1" customWidth="1"/>
    <col min="6" max="6" width="29.7109375" bestFit="1" customWidth="1"/>
    <col min="7" max="7" width="28" bestFit="1" customWidth="1"/>
    <col min="8" max="8" width="35" bestFit="1" customWidth="1"/>
    <col min="9" max="9" width="33.140625" bestFit="1" customWidth="1"/>
    <col min="10" max="10" width="49.42578125" bestFit="1" customWidth="1"/>
    <col min="11" max="11" width="29.140625" bestFit="1" customWidth="1"/>
  </cols>
  <sheetData>
    <row r="1" spans="1:11" x14ac:dyDescent="0.25">
      <c r="A1" s="1" t="s">
        <v>99</v>
      </c>
    </row>
    <row r="2" spans="1:11" x14ac:dyDescent="0.25">
      <c r="A2" s="1" t="s">
        <v>137</v>
      </c>
    </row>
    <row r="3" spans="1:11" x14ac:dyDescent="0.25">
      <c r="A3" s="1"/>
    </row>
    <row r="4" spans="1:11" x14ac:dyDescent="0.25">
      <c r="A4" s="12"/>
      <c r="B4" s="12" t="s">
        <v>21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 t="s">
        <v>86</v>
      </c>
      <c r="C5" s="12"/>
      <c r="D5" s="12"/>
      <c r="E5" s="12"/>
      <c r="F5" s="12" t="s">
        <v>87</v>
      </c>
      <c r="G5" s="12"/>
      <c r="H5" s="12"/>
      <c r="I5" s="12" t="s">
        <v>88</v>
      </c>
      <c r="J5" s="12"/>
      <c r="K5" s="12"/>
    </row>
    <row r="6" spans="1:11" x14ac:dyDescent="0.25">
      <c r="A6" s="13" t="s">
        <v>31</v>
      </c>
      <c r="B6" s="13" t="s">
        <v>89</v>
      </c>
      <c r="C6" s="13" t="s">
        <v>90</v>
      </c>
      <c r="D6" s="13" t="s">
        <v>91</v>
      </c>
      <c r="E6" s="13" t="s">
        <v>92</v>
      </c>
      <c r="F6" s="13" t="s">
        <v>93</v>
      </c>
      <c r="G6" s="13" t="s">
        <v>94</v>
      </c>
      <c r="H6" s="13" t="s">
        <v>95</v>
      </c>
      <c r="I6" s="13" t="s">
        <v>96</v>
      </c>
      <c r="J6" s="13" t="s">
        <v>97</v>
      </c>
      <c r="K6" s="13" t="s">
        <v>98</v>
      </c>
    </row>
    <row r="7" spans="1:11" x14ac:dyDescent="0.25">
      <c r="A7" s="12" t="s">
        <v>1</v>
      </c>
      <c r="B7" s="12">
        <v>146140</v>
      </c>
      <c r="C7" s="12">
        <v>1423670</v>
      </c>
      <c r="D7" s="12">
        <v>386465</v>
      </c>
      <c r="E7" s="12">
        <v>34720</v>
      </c>
      <c r="F7" s="12">
        <v>149690</v>
      </c>
      <c r="G7" s="12">
        <v>32040</v>
      </c>
      <c r="H7" s="12">
        <v>44300</v>
      </c>
      <c r="I7" s="12">
        <v>73535</v>
      </c>
      <c r="J7" s="12">
        <v>12080</v>
      </c>
      <c r="K7" s="12">
        <v>945</v>
      </c>
    </row>
    <row r="8" spans="1:11" x14ac:dyDescent="0.25">
      <c r="A8" s="12" t="s">
        <v>2</v>
      </c>
      <c r="B8" s="12">
        <v>106640</v>
      </c>
      <c r="C8" s="12">
        <v>615715</v>
      </c>
      <c r="D8" s="12">
        <v>441425</v>
      </c>
      <c r="E8" s="12">
        <v>78180</v>
      </c>
      <c r="F8" s="12">
        <v>227315</v>
      </c>
      <c r="G8" s="12">
        <v>157865</v>
      </c>
      <c r="H8" s="12">
        <v>233990</v>
      </c>
      <c r="I8" s="12">
        <v>204845</v>
      </c>
      <c r="J8" s="12">
        <v>117160</v>
      </c>
      <c r="K8" s="12">
        <v>151295</v>
      </c>
    </row>
    <row r="9" spans="1:11" x14ac:dyDescent="0.25">
      <c r="A9" s="12" t="s">
        <v>81</v>
      </c>
      <c r="B9" s="12">
        <v>315995</v>
      </c>
      <c r="C9" s="12">
        <v>873025</v>
      </c>
      <c r="D9" s="12">
        <v>680050</v>
      </c>
      <c r="E9" s="12">
        <v>139655</v>
      </c>
      <c r="F9" s="12">
        <v>277950</v>
      </c>
      <c r="G9" s="12">
        <v>379670</v>
      </c>
      <c r="H9" s="12">
        <v>458755</v>
      </c>
      <c r="I9" s="12">
        <v>196050</v>
      </c>
      <c r="J9" s="12">
        <v>254470</v>
      </c>
      <c r="K9" s="12">
        <v>624350</v>
      </c>
    </row>
    <row r="10" spans="1:11" x14ac:dyDescent="0.25">
      <c r="A10" s="12" t="s">
        <v>82</v>
      </c>
      <c r="B10" s="12">
        <v>519865</v>
      </c>
      <c r="C10" s="12">
        <v>655230</v>
      </c>
      <c r="D10" s="12">
        <v>350670</v>
      </c>
      <c r="E10" s="12">
        <v>120950</v>
      </c>
      <c r="F10" s="12">
        <v>156300</v>
      </c>
      <c r="G10" s="12">
        <v>275410</v>
      </c>
      <c r="H10" s="12">
        <v>263840</v>
      </c>
      <c r="I10" s="12">
        <v>82970</v>
      </c>
      <c r="J10" s="12">
        <v>177305</v>
      </c>
      <c r="K10" s="12">
        <v>354240</v>
      </c>
    </row>
    <row r="11" spans="1:11" x14ac:dyDescent="0.25">
      <c r="A11" s="12" t="s">
        <v>83</v>
      </c>
      <c r="B11" s="12">
        <v>739585</v>
      </c>
      <c r="C11" s="12">
        <v>607460</v>
      </c>
      <c r="D11" s="12">
        <v>239470</v>
      </c>
      <c r="E11" s="12">
        <v>116585</v>
      </c>
      <c r="F11" s="12">
        <v>116820</v>
      </c>
      <c r="G11" s="12">
        <v>178005</v>
      </c>
      <c r="H11" s="12">
        <v>161860</v>
      </c>
      <c r="I11" s="12">
        <v>49570</v>
      </c>
      <c r="J11" s="12">
        <v>104990</v>
      </c>
      <c r="K11" s="12">
        <v>173175</v>
      </c>
    </row>
    <row r="12" spans="1:11" x14ac:dyDescent="0.25">
      <c r="A12" s="12" t="s">
        <v>84</v>
      </c>
      <c r="B12" s="12">
        <v>795930</v>
      </c>
      <c r="C12" s="12">
        <v>536920</v>
      </c>
      <c r="D12" s="12">
        <v>182555</v>
      </c>
      <c r="E12" s="12">
        <v>86200</v>
      </c>
      <c r="F12" s="12">
        <v>94380</v>
      </c>
      <c r="G12" s="12">
        <v>117205</v>
      </c>
      <c r="H12" s="12">
        <v>103560</v>
      </c>
      <c r="I12" s="12">
        <v>40130</v>
      </c>
      <c r="J12" s="12">
        <v>74855</v>
      </c>
      <c r="K12" s="12">
        <v>110655</v>
      </c>
    </row>
    <row r="13" spans="1:11" x14ac:dyDescent="0.25">
      <c r="A13" s="12" t="s">
        <v>44</v>
      </c>
      <c r="B13" s="12">
        <v>1107115</v>
      </c>
      <c r="C13" s="12">
        <v>476185</v>
      </c>
      <c r="D13" s="12">
        <v>140865</v>
      </c>
      <c r="E13" s="12">
        <v>56435</v>
      </c>
      <c r="F13" s="12">
        <v>89750</v>
      </c>
      <c r="G13" s="12">
        <v>70050</v>
      </c>
      <c r="H13" s="12">
        <v>77585</v>
      </c>
      <c r="I13" s="12">
        <v>34135</v>
      </c>
      <c r="J13" s="12">
        <v>56935</v>
      </c>
      <c r="K13" s="12">
        <v>75520</v>
      </c>
    </row>
    <row r="14" spans="1:11" x14ac:dyDescent="0.25">
      <c r="A14" s="12" t="s">
        <v>21</v>
      </c>
      <c r="B14" s="12">
        <v>3731305</v>
      </c>
      <c r="C14" s="12">
        <v>5188205</v>
      </c>
      <c r="D14" s="12">
        <v>2421505</v>
      </c>
      <c r="E14" s="12">
        <v>632730</v>
      </c>
      <c r="F14" s="12">
        <v>1112200</v>
      </c>
      <c r="G14" s="12">
        <v>1210240</v>
      </c>
      <c r="H14" s="12">
        <v>1343885</v>
      </c>
      <c r="I14" s="12">
        <v>681225</v>
      </c>
      <c r="J14" s="12">
        <v>797790</v>
      </c>
      <c r="K14" s="12">
        <v>1490180</v>
      </c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2"/>
      <c r="B17" s="12" t="s">
        <v>46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 t="s">
        <v>86</v>
      </c>
      <c r="C18" s="12"/>
      <c r="D18" s="12"/>
      <c r="E18" s="12"/>
      <c r="F18" s="12" t="s">
        <v>87</v>
      </c>
      <c r="G18" s="12"/>
      <c r="H18" s="12"/>
      <c r="I18" s="12" t="s">
        <v>88</v>
      </c>
      <c r="J18" s="12"/>
      <c r="K18" s="12"/>
    </row>
    <row r="19" spans="1:11" x14ac:dyDescent="0.25">
      <c r="A19" s="13" t="s">
        <v>31</v>
      </c>
      <c r="B19" s="13" t="s">
        <v>89</v>
      </c>
      <c r="C19" s="13" t="s">
        <v>90</v>
      </c>
      <c r="D19" s="13" t="s">
        <v>91</v>
      </c>
      <c r="E19" s="13" t="s">
        <v>92</v>
      </c>
      <c r="F19" s="13" t="s">
        <v>93</v>
      </c>
      <c r="G19" s="13" t="s">
        <v>94</v>
      </c>
      <c r="H19" s="13" t="s">
        <v>95</v>
      </c>
      <c r="I19" s="13" t="s">
        <v>96</v>
      </c>
      <c r="J19" s="13" t="s">
        <v>97</v>
      </c>
      <c r="K19" s="13" t="s">
        <v>98</v>
      </c>
    </row>
    <row r="20" spans="1:11" x14ac:dyDescent="0.25">
      <c r="A20" s="12" t="s">
        <v>1</v>
      </c>
      <c r="B20" s="12">
        <v>87030</v>
      </c>
      <c r="C20" s="12">
        <v>746435</v>
      </c>
      <c r="D20" s="12">
        <v>180920</v>
      </c>
      <c r="E20" s="12">
        <v>18860</v>
      </c>
      <c r="F20" s="12">
        <v>71360</v>
      </c>
      <c r="G20" s="12">
        <v>14570</v>
      </c>
      <c r="H20" s="12">
        <v>15600</v>
      </c>
      <c r="I20" s="12">
        <v>34825</v>
      </c>
      <c r="J20" s="12">
        <v>5065</v>
      </c>
      <c r="K20" s="12">
        <v>435</v>
      </c>
    </row>
    <row r="21" spans="1:11" x14ac:dyDescent="0.25">
      <c r="A21" s="12" t="s">
        <v>2</v>
      </c>
      <c r="B21" s="12">
        <v>59630</v>
      </c>
      <c r="C21" s="12">
        <v>329235</v>
      </c>
      <c r="D21" s="12">
        <v>194445</v>
      </c>
      <c r="E21" s="12">
        <v>46475</v>
      </c>
      <c r="F21" s="12">
        <v>122025</v>
      </c>
      <c r="G21" s="12">
        <v>88700</v>
      </c>
      <c r="H21" s="12">
        <v>86825</v>
      </c>
      <c r="I21" s="12">
        <v>111785</v>
      </c>
      <c r="J21" s="12">
        <v>56710</v>
      </c>
      <c r="K21" s="12">
        <v>71030</v>
      </c>
    </row>
    <row r="22" spans="1:11" x14ac:dyDescent="0.25">
      <c r="A22" s="12" t="s">
        <v>81</v>
      </c>
      <c r="B22" s="12">
        <v>150935</v>
      </c>
      <c r="C22" s="12">
        <v>416455</v>
      </c>
      <c r="D22" s="12">
        <v>268925</v>
      </c>
      <c r="E22" s="12">
        <v>96165</v>
      </c>
      <c r="F22" s="12">
        <v>142300</v>
      </c>
      <c r="G22" s="12">
        <v>235150</v>
      </c>
      <c r="H22" s="12">
        <v>189855</v>
      </c>
      <c r="I22" s="12">
        <v>114035</v>
      </c>
      <c r="J22" s="12">
        <v>123975</v>
      </c>
      <c r="K22" s="12">
        <v>356440</v>
      </c>
    </row>
    <row r="23" spans="1:11" x14ac:dyDescent="0.25">
      <c r="A23" s="12" t="s">
        <v>82</v>
      </c>
      <c r="B23" s="12">
        <v>252885</v>
      </c>
      <c r="C23" s="12">
        <v>289875</v>
      </c>
      <c r="D23" s="12">
        <v>143710</v>
      </c>
      <c r="E23" s="12">
        <v>93625</v>
      </c>
      <c r="F23" s="12">
        <v>66135</v>
      </c>
      <c r="G23" s="12">
        <v>173435</v>
      </c>
      <c r="H23" s="12">
        <v>103675</v>
      </c>
      <c r="I23" s="12">
        <v>49565</v>
      </c>
      <c r="J23" s="12">
        <v>81575</v>
      </c>
      <c r="K23" s="12">
        <v>235170</v>
      </c>
    </row>
    <row r="24" spans="1:11" x14ac:dyDescent="0.25">
      <c r="A24" s="12" t="s">
        <v>83</v>
      </c>
      <c r="B24" s="12">
        <v>370275</v>
      </c>
      <c r="C24" s="12">
        <v>264860</v>
      </c>
      <c r="D24" s="12">
        <v>96830</v>
      </c>
      <c r="E24" s="12">
        <v>96485</v>
      </c>
      <c r="F24" s="12">
        <v>44830</v>
      </c>
      <c r="G24" s="12">
        <v>115110</v>
      </c>
      <c r="H24" s="12">
        <v>63240</v>
      </c>
      <c r="I24" s="12">
        <v>29050</v>
      </c>
      <c r="J24" s="12">
        <v>50575</v>
      </c>
      <c r="K24" s="12">
        <v>118400</v>
      </c>
    </row>
    <row r="25" spans="1:11" x14ac:dyDescent="0.25">
      <c r="A25" s="12" t="s">
        <v>84</v>
      </c>
      <c r="B25" s="12">
        <v>378820</v>
      </c>
      <c r="C25" s="12">
        <v>223820</v>
      </c>
      <c r="D25" s="12">
        <v>70335</v>
      </c>
      <c r="E25" s="12">
        <v>70240</v>
      </c>
      <c r="F25" s="12">
        <v>34475</v>
      </c>
      <c r="G25" s="12">
        <v>70300</v>
      </c>
      <c r="H25" s="12">
        <v>37185</v>
      </c>
      <c r="I25" s="12">
        <v>23120</v>
      </c>
      <c r="J25" s="12">
        <v>35670</v>
      </c>
      <c r="K25" s="12">
        <v>77470</v>
      </c>
    </row>
    <row r="26" spans="1:11" x14ac:dyDescent="0.25">
      <c r="A26" s="12" t="s">
        <v>44</v>
      </c>
      <c r="B26" s="12">
        <v>496470</v>
      </c>
      <c r="C26" s="12">
        <v>187895</v>
      </c>
      <c r="D26" s="12">
        <v>50565</v>
      </c>
      <c r="E26" s="12">
        <v>44785</v>
      </c>
      <c r="F26" s="12">
        <v>30065</v>
      </c>
      <c r="G26" s="12">
        <v>37135</v>
      </c>
      <c r="H26" s="12">
        <v>20125</v>
      </c>
      <c r="I26" s="12">
        <v>17565</v>
      </c>
      <c r="J26" s="12">
        <v>20850</v>
      </c>
      <c r="K26" s="12">
        <v>49215</v>
      </c>
    </row>
    <row r="27" spans="1:11" x14ac:dyDescent="0.25">
      <c r="A27" s="12" t="s">
        <v>21</v>
      </c>
      <c r="B27" s="12">
        <v>1796045</v>
      </c>
      <c r="C27" s="12">
        <v>2458575</v>
      </c>
      <c r="D27" s="12">
        <v>1005735</v>
      </c>
      <c r="E27" s="12">
        <v>466635</v>
      </c>
      <c r="F27" s="12">
        <v>511185</v>
      </c>
      <c r="G27" s="12">
        <v>734395</v>
      </c>
      <c r="H27" s="12">
        <v>516510</v>
      </c>
      <c r="I27" s="12">
        <v>379950</v>
      </c>
      <c r="J27" s="12">
        <v>374420</v>
      </c>
      <c r="K27" s="12">
        <v>908155</v>
      </c>
    </row>
    <row r="28" spans="1:1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12"/>
      <c r="B30" s="12" t="s">
        <v>47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2"/>
      <c r="B31" s="12" t="s">
        <v>86</v>
      </c>
      <c r="C31" s="12"/>
      <c r="D31" s="12"/>
      <c r="E31" s="12"/>
      <c r="F31" s="12" t="s">
        <v>87</v>
      </c>
      <c r="G31" s="12"/>
      <c r="H31" s="12"/>
      <c r="I31" s="12" t="s">
        <v>88</v>
      </c>
      <c r="J31" s="12"/>
      <c r="K31" s="12"/>
    </row>
    <row r="32" spans="1:11" x14ac:dyDescent="0.25">
      <c r="A32" s="13" t="s">
        <v>31</v>
      </c>
      <c r="B32" s="13" t="s">
        <v>89</v>
      </c>
      <c r="C32" s="13" t="s">
        <v>90</v>
      </c>
      <c r="D32" s="13" t="s">
        <v>91</v>
      </c>
      <c r="E32" s="13" t="s">
        <v>92</v>
      </c>
      <c r="F32" s="13" t="s">
        <v>93</v>
      </c>
      <c r="G32" s="13" t="s">
        <v>94</v>
      </c>
      <c r="H32" s="13" t="s">
        <v>95</v>
      </c>
      <c r="I32" s="13" t="s">
        <v>96</v>
      </c>
      <c r="J32" s="13" t="s">
        <v>97</v>
      </c>
      <c r="K32" s="13" t="s">
        <v>98</v>
      </c>
    </row>
    <row r="33" spans="1:11" x14ac:dyDescent="0.25">
      <c r="A33" s="12" t="s">
        <v>1</v>
      </c>
      <c r="B33" s="12">
        <v>59110</v>
      </c>
      <c r="C33" s="12">
        <v>677235</v>
      </c>
      <c r="D33" s="12">
        <v>205540</v>
      </c>
      <c r="E33" s="12">
        <v>15865</v>
      </c>
      <c r="F33" s="12">
        <v>78325</v>
      </c>
      <c r="G33" s="12">
        <v>17465</v>
      </c>
      <c r="H33" s="12">
        <v>28690</v>
      </c>
      <c r="I33" s="12">
        <v>38705</v>
      </c>
      <c r="J33" s="12">
        <v>7015</v>
      </c>
      <c r="K33" s="12">
        <v>515</v>
      </c>
    </row>
    <row r="34" spans="1:11" x14ac:dyDescent="0.25">
      <c r="A34" s="12" t="s">
        <v>2</v>
      </c>
      <c r="B34" s="12">
        <v>47005</v>
      </c>
      <c r="C34" s="12">
        <v>286480</v>
      </c>
      <c r="D34" s="12">
        <v>246980</v>
      </c>
      <c r="E34" s="12">
        <v>31705</v>
      </c>
      <c r="F34" s="12">
        <v>105290</v>
      </c>
      <c r="G34" s="12">
        <v>69160</v>
      </c>
      <c r="H34" s="12">
        <v>147160</v>
      </c>
      <c r="I34" s="12">
        <v>93060</v>
      </c>
      <c r="J34" s="12">
        <v>60450</v>
      </c>
      <c r="K34" s="12">
        <v>80260</v>
      </c>
    </row>
    <row r="35" spans="1:11" x14ac:dyDescent="0.25">
      <c r="A35" s="12" t="s">
        <v>81</v>
      </c>
      <c r="B35" s="12">
        <v>165060</v>
      </c>
      <c r="C35" s="12">
        <v>456575</v>
      </c>
      <c r="D35" s="12">
        <v>411125</v>
      </c>
      <c r="E35" s="12">
        <v>43490</v>
      </c>
      <c r="F35" s="12">
        <v>135645</v>
      </c>
      <c r="G35" s="12">
        <v>144525</v>
      </c>
      <c r="H35" s="12">
        <v>268905</v>
      </c>
      <c r="I35" s="12">
        <v>82015</v>
      </c>
      <c r="J35" s="12">
        <v>130495</v>
      </c>
      <c r="K35" s="12">
        <v>267915</v>
      </c>
    </row>
    <row r="36" spans="1:11" x14ac:dyDescent="0.25">
      <c r="A36" s="12" t="s">
        <v>82</v>
      </c>
      <c r="B36" s="12">
        <v>266980</v>
      </c>
      <c r="C36" s="12">
        <v>365355</v>
      </c>
      <c r="D36" s="12">
        <v>206965</v>
      </c>
      <c r="E36" s="12">
        <v>27325</v>
      </c>
      <c r="F36" s="12">
        <v>90170</v>
      </c>
      <c r="G36" s="12">
        <v>101975</v>
      </c>
      <c r="H36" s="12">
        <v>160165</v>
      </c>
      <c r="I36" s="12">
        <v>33405</v>
      </c>
      <c r="J36" s="12">
        <v>95730</v>
      </c>
      <c r="K36" s="12">
        <v>119070</v>
      </c>
    </row>
    <row r="37" spans="1:11" x14ac:dyDescent="0.25">
      <c r="A37" s="12" t="s">
        <v>83</v>
      </c>
      <c r="B37" s="12">
        <v>369315</v>
      </c>
      <c r="C37" s="12">
        <v>342595</v>
      </c>
      <c r="D37" s="12">
        <v>142540</v>
      </c>
      <c r="E37" s="12">
        <v>20100</v>
      </c>
      <c r="F37" s="12">
        <v>71995</v>
      </c>
      <c r="G37" s="12">
        <v>62900</v>
      </c>
      <c r="H37" s="12">
        <v>98615</v>
      </c>
      <c r="I37" s="12">
        <v>20515</v>
      </c>
      <c r="J37" s="12">
        <v>54315</v>
      </c>
      <c r="K37" s="12">
        <v>54775</v>
      </c>
    </row>
    <row r="38" spans="1:11" x14ac:dyDescent="0.25">
      <c r="A38" s="12" t="s">
        <v>84</v>
      </c>
      <c r="B38" s="12">
        <v>417115</v>
      </c>
      <c r="C38" s="12">
        <v>313105</v>
      </c>
      <c r="D38" s="12">
        <v>112215</v>
      </c>
      <c r="E38" s="12">
        <v>15960</v>
      </c>
      <c r="F38" s="12">
        <v>59905</v>
      </c>
      <c r="G38" s="12">
        <v>46910</v>
      </c>
      <c r="H38" s="12">
        <v>66370</v>
      </c>
      <c r="I38" s="12">
        <v>17005</v>
      </c>
      <c r="J38" s="12">
        <v>39290</v>
      </c>
      <c r="K38" s="12">
        <v>33185</v>
      </c>
    </row>
    <row r="39" spans="1:11" x14ac:dyDescent="0.25">
      <c r="A39" s="12" t="s">
        <v>44</v>
      </c>
      <c r="B39" s="12">
        <v>610680</v>
      </c>
      <c r="C39" s="12">
        <v>288290</v>
      </c>
      <c r="D39" s="12">
        <v>90300</v>
      </c>
      <c r="E39" s="12">
        <v>11650</v>
      </c>
      <c r="F39" s="12">
        <v>59685</v>
      </c>
      <c r="G39" s="12">
        <v>32915</v>
      </c>
      <c r="H39" s="12">
        <v>57465</v>
      </c>
      <c r="I39" s="12">
        <v>16570</v>
      </c>
      <c r="J39" s="12">
        <v>36085</v>
      </c>
      <c r="K39" s="12">
        <v>26305</v>
      </c>
    </row>
    <row r="40" spans="1:11" x14ac:dyDescent="0.25">
      <c r="A40" s="12" t="s">
        <v>21</v>
      </c>
      <c r="B40" s="12">
        <v>1935260</v>
      </c>
      <c r="C40" s="12">
        <v>2729635</v>
      </c>
      <c r="D40" s="12">
        <v>1415775</v>
      </c>
      <c r="E40" s="12">
        <v>166095</v>
      </c>
      <c r="F40" s="12">
        <v>601020</v>
      </c>
      <c r="G40" s="12">
        <v>475850</v>
      </c>
      <c r="H40" s="12">
        <v>827375</v>
      </c>
      <c r="I40" s="12">
        <v>301280</v>
      </c>
      <c r="J40" s="12">
        <v>423375</v>
      </c>
      <c r="K40" s="12">
        <v>582025</v>
      </c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I18" sqref="I18"/>
    </sheetView>
  </sheetViews>
  <sheetFormatPr defaultColWidth="9.140625" defaultRowHeight="12.75" x14ac:dyDescent="0.2"/>
  <cols>
    <col min="1" max="16384" width="9.140625" style="1"/>
  </cols>
  <sheetData>
    <row r="1" spans="1:22" x14ac:dyDescent="0.2">
      <c r="A1" s="2" t="s">
        <v>29</v>
      </c>
      <c r="C1" s="2"/>
      <c r="D1" s="2"/>
      <c r="I1" s="3"/>
      <c r="J1" s="3"/>
      <c r="K1" s="3"/>
      <c r="L1" s="3"/>
      <c r="M1" s="3"/>
      <c r="N1" s="3"/>
    </row>
    <row r="2" spans="1:22" x14ac:dyDescent="0.2">
      <c r="A2" s="2" t="s">
        <v>143</v>
      </c>
      <c r="C2" s="2"/>
      <c r="D2" s="2"/>
      <c r="I2" s="3"/>
      <c r="J2" s="3"/>
      <c r="K2" s="3"/>
      <c r="L2" s="3"/>
      <c r="M2" s="3"/>
      <c r="N2" s="3"/>
    </row>
    <row r="3" spans="1:22" x14ac:dyDescent="0.2">
      <c r="A3" s="2"/>
      <c r="C3" s="2"/>
      <c r="D3" s="2"/>
      <c r="I3" s="3"/>
      <c r="J3" s="3"/>
      <c r="K3" s="3"/>
      <c r="L3" s="3"/>
      <c r="M3" s="3"/>
      <c r="N3" s="3"/>
    </row>
    <row r="4" spans="1:22" x14ac:dyDescent="0.2">
      <c r="A4" s="9" t="s">
        <v>30</v>
      </c>
      <c r="B4" s="9" t="s">
        <v>21</v>
      </c>
      <c r="C4" s="9" t="s">
        <v>18</v>
      </c>
      <c r="D4" s="9" t="s">
        <v>19</v>
      </c>
      <c r="I4" s="3"/>
      <c r="J4" s="3"/>
      <c r="K4" s="3"/>
      <c r="L4" s="3"/>
      <c r="M4" s="3"/>
      <c r="N4" s="3"/>
    </row>
    <row r="5" spans="1:22" x14ac:dyDescent="0.2">
      <c r="A5" s="2" t="s">
        <v>15</v>
      </c>
      <c r="B5" s="2">
        <v>887483</v>
      </c>
      <c r="C5" s="2">
        <v>448219</v>
      </c>
      <c r="D5" s="2">
        <v>439264</v>
      </c>
      <c r="F5" s="2"/>
      <c r="G5" s="2"/>
      <c r="I5" s="3"/>
      <c r="J5" s="4"/>
      <c r="K5" s="3"/>
      <c r="L5" s="3"/>
      <c r="M5" s="5"/>
      <c r="N5" s="5"/>
      <c r="P5" s="3"/>
      <c r="Q5" s="4"/>
      <c r="R5" s="6"/>
      <c r="S5" s="6"/>
      <c r="V5" s="7"/>
    </row>
    <row r="6" spans="1:22" x14ac:dyDescent="0.2">
      <c r="A6" s="2" t="s">
        <v>16</v>
      </c>
      <c r="B6" s="2">
        <v>783252</v>
      </c>
      <c r="C6" s="2">
        <v>395045</v>
      </c>
      <c r="D6" s="2">
        <v>388207</v>
      </c>
      <c r="F6" s="2"/>
      <c r="G6" s="2"/>
      <c r="I6" s="3"/>
      <c r="J6" s="3"/>
      <c r="K6" s="3"/>
      <c r="L6" s="3"/>
      <c r="M6" s="5"/>
      <c r="N6" s="5"/>
      <c r="P6" s="3"/>
      <c r="Q6" s="3"/>
      <c r="R6" s="6"/>
      <c r="S6" s="6"/>
      <c r="V6" s="7"/>
    </row>
    <row r="7" spans="1:22" x14ac:dyDescent="0.2">
      <c r="A7" s="2" t="s">
        <v>0</v>
      </c>
      <c r="B7" s="2">
        <v>700312</v>
      </c>
      <c r="C7" s="2">
        <v>354911</v>
      </c>
      <c r="D7" s="2">
        <v>345401</v>
      </c>
      <c r="F7" s="2"/>
      <c r="G7" s="2"/>
      <c r="I7" s="3"/>
      <c r="J7" s="3"/>
      <c r="K7" s="3"/>
      <c r="L7" s="3"/>
      <c r="M7" s="5"/>
      <c r="N7" s="5"/>
      <c r="P7" s="3"/>
      <c r="Q7" s="3"/>
      <c r="R7" s="6"/>
      <c r="S7" s="6"/>
      <c r="V7" s="7"/>
    </row>
    <row r="8" spans="1:22" x14ac:dyDescent="0.2">
      <c r="A8" s="2" t="s">
        <v>1</v>
      </c>
      <c r="B8" s="2">
        <v>680373</v>
      </c>
      <c r="C8" s="2">
        <v>351244</v>
      </c>
      <c r="D8" s="2">
        <v>329129</v>
      </c>
      <c r="F8" s="2"/>
      <c r="G8" s="2"/>
      <c r="I8" s="3"/>
      <c r="J8" s="3"/>
      <c r="K8" s="3"/>
      <c r="L8" s="3"/>
      <c r="M8" s="5"/>
      <c r="N8" s="5"/>
      <c r="P8" s="3"/>
      <c r="Q8" s="3"/>
      <c r="R8" s="6"/>
      <c r="S8" s="6"/>
      <c r="V8" s="7"/>
    </row>
    <row r="9" spans="1:22" x14ac:dyDescent="0.2">
      <c r="A9" s="2" t="s">
        <v>2</v>
      </c>
      <c r="B9" s="2">
        <v>706290</v>
      </c>
      <c r="C9" s="2">
        <v>385855</v>
      </c>
      <c r="D9" s="2">
        <v>320435</v>
      </c>
      <c r="F9" s="2"/>
      <c r="G9" s="2"/>
      <c r="I9" s="3"/>
      <c r="J9" s="8"/>
      <c r="K9" s="3"/>
      <c r="L9" s="3"/>
      <c r="M9" s="5"/>
      <c r="N9" s="5"/>
      <c r="P9" s="3"/>
      <c r="Q9" s="8"/>
      <c r="R9" s="6"/>
      <c r="S9" s="6"/>
      <c r="V9" s="7"/>
    </row>
    <row r="10" spans="1:22" x14ac:dyDescent="0.2">
      <c r="A10" s="2" t="s">
        <v>3</v>
      </c>
      <c r="B10" s="2">
        <v>658178</v>
      </c>
      <c r="C10" s="2">
        <v>370494</v>
      </c>
      <c r="D10" s="2">
        <v>287684</v>
      </c>
      <c r="F10" s="2"/>
      <c r="G10" s="2"/>
      <c r="I10" s="3"/>
      <c r="J10" s="4"/>
      <c r="K10" s="3"/>
      <c r="L10" s="3"/>
      <c r="M10" s="5"/>
      <c r="N10" s="5"/>
      <c r="P10" s="3"/>
      <c r="Q10" s="4"/>
      <c r="R10" s="6"/>
      <c r="S10" s="6"/>
      <c r="V10" s="7"/>
    </row>
    <row r="11" spans="1:22" x14ac:dyDescent="0.2">
      <c r="A11" s="2" t="s">
        <v>4</v>
      </c>
      <c r="B11" s="2">
        <v>555116</v>
      </c>
      <c r="C11" s="2">
        <v>310339</v>
      </c>
      <c r="D11" s="2">
        <v>244777</v>
      </c>
      <c r="F11" s="2"/>
      <c r="G11" s="2"/>
      <c r="I11" s="3"/>
      <c r="J11" s="4"/>
      <c r="K11" s="3"/>
      <c r="L11" s="3"/>
      <c r="M11" s="5"/>
      <c r="N11" s="5"/>
      <c r="P11" s="3"/>
      <c r="Q11" s="4"/>
      <c r="R11" s="6"/>
      <c r="S11" s="6"/>
      <c r="V11" s="7"/>
    </row>
    <row r="12" spans="1:22" x14ac:dyDescent="0.2">
      <c r="A12" s="2" t="s">
        <v>5</v>
      </c>
      <c r="B12" s="2">
        <v>467779</v>
      </c>
      <c r="C12" s="2">
        <v>257875</v>
      </c>
      <c r="D12" s="2">
        <v>209904</v>
      </c>
      <c r="F12" s="2"/>
      <c r="G12" s="2"/>
      <c r="I12" s="3"/>
      <c r="J12" s="4"/>
      <c r="K12" s="3"/>
      <c r="L12" s="3"/>
      <c r="M12" s="5"/>
      <c r="N12" s="5"/>
      <c r="P12" s="3"/>
      <c r="Q12" s="4"/>
      <c r="R12" s="6"/>
      <c r="S12" s="6"/>
      <c r="V12" s="7"/>
    </row>
    <row r="13" spans="1:22" x14ac:dyDescent="0.2">
      <c r="A13" s="2" t="s">
        <v>6</v>
      </c>
      <c r="B13" s="2">
        <v>389695</v>
      </c>
      <c r="C13" s="2">
        <v>213018</v>
      </c>
      <c r="D13" s="2">
        <v>176677</v>
      </c>
      <c r="F13" s="2"/>
      <c r="G13" s="2"/>
      <c r="I13" s="3"/>
      <c r="J13" s="4"/>
      <c r="K13" s="3"/>
      <c r="L13" s="3"/>
      <c r="M13" s="5"/>
      <c r="N13" s="5"/>
      <c r="P13" s="3"/>
      <c r="Q13" s="4"/>
      <c r="R13" s="6"/>
      <c r="S13" s="6"/>
      <c r="V13" s="7"/>
    </row>
    <row r="14" spans="1:22" x14ac:dyDescent="0.2">
      <c r="A14" s="2" t="s">
        <v>7</v>
      </c>
      <c r="B14" s="2">
        <v>331483</v>
      </c>
      <c r="C14" s="2">
        <v>178715</v>
      </c>
      <c r="D14" s="2">
        <v>152768</v>
      </c>
      <c r="F14" s="2"/>
      <c r="G14" s="2"/>
      <c r="I14" s="3"/>
      <c r="J14" s="4"/>
      <c r="K14" s="3"/>
      <c r="L14" s="3"/>
      <c r="M14" s="5"/>
      <c r="N14" s="5"/>
      <c r="P14" s="3"/>
      <c r="Q14" s="4"/>
      <c r="R14" s="6"/>
      <c r="S14" s="6"/>
      <c r="V14" s="7"/>
    </row>
    <row r="15" spans="1:22" x14ac:dyDescent="0.2">
      <c r="A15" s="2" t="s">
        <v>8</v>
      </c>
      <c r="B15" s="2">
        <v>285084</v>
      </c>
      <c r="C15" s="2">
        <v>152718</v>
      </c>
      <c r="D15" s="2">
        <v>132366</v>
      </c>
      <c r="F15" s="2"/>
      <c r="G15" s="2"/>
      <c r="I15" s="3"/>
      <c r="J15" s="4"/>
      <c r="K15" s="3"/>
      <c r="L15" s="3"/>
      <c r="M15" s="5"/>
      <c r="N15" s="5"/>
      <c r="P15" s="3"/>
      <c r="Q15" s="4"/>
      <c r="R15" s="6"/>
      <c r="S15" s="6"/>
      <c r="V15" s="7"/>
    </row>
    <row r="16" spans="1:22" x14ac:dyDescent="0.2">
      <c r="A16" s="2" t="s">
        <v>9</v>
      </c>
      <c r="B16" s="2">
        <v>213048</v>
      </c>
      <c r="C16" s="2">
        <v>112952</v>
      </c>
      <c r="D16" s="2">
        <v>100096</v>
      </c>
      <c r="F16" s="2"/>
      <c r="G16" s="2"/>
      <c r="I16" s="3"/>
      <c r="J16" s="4"/>
      <c r="K16" s="3"/>
      <c r="L16" s="3"/>
      <c r="M16" s="5"/>
      <c r="N16" s="5"/>
      <c r="P16" s="3"/>
      <c r="Q16" s="4"/>
      <c r="R16" s="6"/>
      <c r="S16" s="6"/>
      <c r="V16" s="7"/>
    </row>
    <row r="17" spans="1:22" x14ac:dyDescent="0.2">
      <c r="A17" s="2" t="s">
        <v>10</v>
      </c>
      <c r="B17" s="2">
        <v>178104</v>
      </c>
      <c r="C17" s="2">
        <v>94318</v>
      </c>
      <c r="D17" s="2">
        <v>83786</v>
      </c>
      <c r="F17" s="2"/>
      <c r="G17" s="2"/>
      <c r="I17" s="3"/>
      <c r="J17" s="4"/>
      <c r="K17" s="3"/>
      <c r="L17" s="3"/>
      <c r="M17" s="5"/>
      <c r="N17" s="5"/>
      <c r="P17" s="3"/>
      <c r="Q17" s="4"/>
      <c r="R17" s="6"/>
      <c r="S17" s="6"/>
      <c r="V17" s="7"/>
    </row>
    <row r="18" spans="1:22" x14ac:dyDescent="0.2">
      <c r="A18" s="2" t="s">
        <v>11</v>
      </c>
      <c r="B18" s="2">
        <v>131149</v>
      </c>
      <c r="C18" s="2">
        <v>67626</v>
      </c>
      <c r="D18" s="2">
        <v>63523</v>
      </c>
      <c r="F18" s="2"/>
      <c r="G18" s="2"/>
      <c r="I18" s="3"/>
      <c r="J18" s="4"/>
      <c r="K18" s="3"/>
      <c r="L18" s="3"/>
      <c r="M18" s="5"/>
      <c r="N18" s="5"/>
      <c r="P18" s="3"/>
      <c r="Q18" s="4"/>
      <c r="R18" s="6"/>
      <c r="S18" s="6"/>
      <c r="V18" s="7"/>
    </row>
    <row r="19" spans="1:22" x14ac:dyDescent="0.2">
      <c r="A19" s="2" t="s">
        <v>12</v>
      </c>
      <c r="B19" s="2">
        <v>94004</v>
      </c>
      <c r="C19" s="2">
        <v>47807</v>
      </c>
      <c r="D19" s="2">
        <v>46197</v>
      </c>
      <c r="F19" s="2"/>
      <c r="G19" s="2"/>
      <c r="I19" s="3"/>
      <c r="J19" s="4"/>
      <c r="K19" s="3"/>
      <c r="L19" s="3"/>
      <c r="M19" s="5"/>
      <c r="N19" s="5"/>
      <c r="P19" s="3"/>
      <c r="Q19" s="4"/>
      <c r="R19" s="6"/>
      <c r="S19" s="6"/>
      <c r="V19" s="7"/>
    </row>
    <row r="20" spans="1:22" x14ac:dyDescent="0.2">
      <c r="A20" s="2" t="s">
        <v>13</v>
      </c>
      <c r="B20" s="2">
        <v>59526</v>
      </c>
      <c r="C20" s="2">
        <v>30266</v>
      </c>
      <c r="D20" s="2">
        <v>29260</v>
      </c>
      <c r="F20" s="2"/>
      <c r="G20" s="2"/>
      <c r="I20" s="3"/>
      <c r="J20" s="4"/>
      <c r="K20" s="3"/>
      <c r="L20" s="3"/>
      <c r="M20" s="5"/>
      <c r="N20" s="5"/>
      <c r="P20" s="3"/>
      <c r="Q20" s="4"/>
      <c r="R20" s="6"/>
      <c r="S20" s="6"/>
      <c r="V20" s="7"/>
    </row>
    <row r="21" spans="1:22" x14ac:dyDescent="0.2">
      <c r="A21" s="2" t="s">
        <v>14</v>
      </c>
      <c r="B21" s="2">
        <v>31471</v>
      </c>
      <c r="C21" s="2">
        <v>15550</v>
      </c>
      <c r="D21" s="2">
        <v>15921</v>
      </c>
      <c r="F21" s="2"/>
      <c r="G21" s="2"/>
      <c r="I21" s="3"/>
      <c r="J21" s="4"/>
      <c r="K21" s="3"/>
      <c r="L21" s="3"/>
      <c r="M21" s="5"/>
      <c r="N21" s="5"/>
      <c r="P21" s="3"/>
      <c r="Q21" s="4"/>
      <c r="R21" s="6"/>
      <c r="S21" s="6"/>
      <c r="V21" s="7"/>
    </row>
    <row r="22" spans="1:22" x14ac:dyDescent="0.2">
      <c r="A22" s="2" t="s">
        <v>17</v>
      </c>
      <c r="B22" s="2">
        <v>17613</v>
      </c>
      <c r="C22" s="2">
        <f>6184+1693+417+62</f>
        <v>8356</v>
      </c>
      <c r="D22" s="2">
        <f>6687+2010+502+58</f>
        <v>9257</v>
      </c>
      <c r="F22" s="2"/>
      <c r="G22" s="2"/>
      <c r="I22" s="3"/>
      <c r="J22" s="4"/>
      <c r="K22" s="3"/>
      <c r="L22" s="3"/>
      <c r="M22" s="5"/>
      <c r="N22" s="5"/>
      <c r="P22" s="3"/>
      <c r="Q22" s="4"/>
      <c r="R22" s="6"/>
      <c r="S22" s="6"/>
      <c r="V22" s="7"/>
    </row>
    <row r="23" spans="1:22" x14ac:dyDescent="0.2">
      <c r="A23" s="2" t="s">
        <v>20</v>
      </c>
      <c r="B23" s="2">
        <v>36683</v>
      </c>
      <c r="C23" s="2">
        <v>26687</v>
      </c>
      <c r="D23" s="2">
        <v>9996</v>
      </c>
      <c r="F23" s="2"/>
      <c r="G23" s="2"/>
      <c r="I23" s="3"/>
      <c r="J23" s="4"/>
      <c r="K23" s="3"/>
      <c r="L23" s="3"/>
      <c r="M23" s="5"/>
      <c r="N23" s="3"/>
      <c r="P23" s="3"/>
      <c r="Q23" s="4"/>
      <c r="R23" s="6"/>
      <c r="S23" s="6"/>
      <c r="V23" s="7"/>
    </row>
    <row r="24" spans="1:22" x14ac:dyDescent="0.2">
      <c r="A24" s="2"/>
      <c r="B24" s="2"/>
      <c r="C24" s="2"/>
      <c r="D24" s="2"/>
      <c r="I24" s="3"/>
      <c r="J24" s="4"/>
      <c r="K24" s="3"/>
      <c r="L24" s="3"/>
      <c r="M24" s="5"/>
      <c r="N24" s="3"/>
      <c r="P24" s="3"/>
      <c r="Q24" s="4"/>
      <c r="R24" s="6"/>
      <c r="S24" s="6"/>
      <c r="V24" s="7"/>
    </row>
    <row r="25" spans="1:22" x14ac:dyDescent="0.2">
      <c r="I25" s="3"/>
      <c r="J25" s="4"/>
      <c r="K25" s="3"/>
      <c r="L25" s="3"/>
      <c r="M25" s="5"/>
      <c r="N25" s="3"/>
      <c r="P25" s="3"/>
      <c r="Q25" s="4"/>
      <c r="R25" s="6"/>
      <c r="S25" s="6"/>
      <c r="V25" s="7"/>
    </row>
    <row r="26" spans="1:22" x14ac:dyDescent="0.2">
      <c r="B26" s="2"/>
      <c r="C26" s="2"/>
      <c r="D26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2" sqref="A2"/>
    </sheetView>
  </sheetViews>
  <sheetFormatPr defaultRowHeight="12.75" x14ac:dyDescent="0.2"/>
  <cols>
    <col min="1" max="1" width="9.140625" style="1"/>
    <col min="2" max="2" width="23" style="1" bestFit="1" customWidth="1"/>
    <col min="3" max="3" width="40.28515625" style="1" bestFit="1" customWidth="1"/>
    <col min="4" max="4" width="37.5703125" style="1" bestFit="1" customWidth="1"/>
    <col min="5" max="5" width="24.42578125" style="1" bestFit="1" customWidth="1"/>
    <col min="6" max="6" width="30.42578125" style="1" bestFit="1" customWidth="1"/>
    <col min="7" max="7" width="28.42578125" style="1" bestFit="1" customWidth="1"/>
    <col min="8" max="8" width="35.7109375" style="1" bestFit="1" customWidth="1"/>
    <col min="9" max="9" width="33.42578125" style="1" bestFit="1" customWidth="1"/>
    <col min="10" max="10" width="50.7109375" style="1" bestFit="1" customWidth="1"/>
    <col min="11" max="11" width="29.42578125" style="1" bestFit="1" customWidth="1"/>
    <col min="12" max="16384" width="9.140625" style="1"/>
  </cols>
  <sheetData>
    <row r="1" spans="1:11" x14ac:dyDescent="0.2">
      <c r="A1" s="1" t="s">
        <v>101</v>
      </c>
    </row>
    <row r="2" spans="1:11" x14ac:dyDescent="0.2">
      <c r="A2" s="1" t="s">
        <v>137</v>
      </c>
    </row>
    <row r="4" spans="1:11" x14ac:dyDescent="0.2">
      <c r="B4" s="1" t="s">
        <v>21</v>
      </c>
    </row>
    <row r="5" spans="1:11" x14ac:dyDescent="0.2">
      <c r="B5" s="1" t="s">
        <v>86</v>
      </c>
      <c r="F5" s="1" t="s">
        <v>87</v>
      </c>
      <c r="I5" s="1" t="s">
        <v>88</v>
      </c>
    </row>
    <row r="6" spans="1:11" x14ac:dyDescent="0.2">
      <c r="A6" s="10" t="s">
        <v>31</v>
      </c>
      <c r="B6" s="10" t="s">
        <v>89</v>
      </c>
      <c r="C6" s="10" t="s">
        <v>90</v>
      </c>
      <c r="D6" s="10" t="s">
        <v>91</v>
      </c>
      <c r="E6" s="10" t="s">
        <v>92</v>
      </c>
      <c r="F6" s="10" t="s">
        <v>93</v>
      </c>
      <c r="G6" s="10" t="s">
        <v>94</v>
      </c>
      <c r="H6" s="10" t="s">
        <v>95</v>
      </c>
      <c r="I6" s="10" t="s">
        <v>96</v>
      </c>
      <c r="J6" s="10" t="s">
        <v>97</v>
      </c>
      <c r="K6" s="10" t="s">
        <v>98</v>
      </c>
    </row>
    <row r="7" spans="1:11" x14ac:dyDescent="0.2">
      <c r="A7" s="1" t="s">
        <v>1</v>
      </c>
      <c r="B7" s="1">
        <v>88290</v>
      </c>
      <c r="C7" s="1">
        <v>1165885</v>
      </c>
      <c r="D7" s="1">
        <v>341095</v>
      </c>
      <c r="E7" s="1">
        <v>12490</v>
      </c>
      <c r="F7" s="1">
        <v>119355</v>
      </c>
      <c r="G7" s="1">
        <v>12740</v>
      </c>
      <c r="H7" s="1">
        <v>29430</v>
      </c>
      <c r="I7" s="1">
        <v>92515</v>
      </c>
      <c r="J7" s="1">
        <v>9315</v>
      </c>
      <c r="K7" s="1">
        <v>1120</v>
      </c>
    </row>
    <row r="8" spans="1:11" x14ac:dyDescent="0.2">
      <c r="A8" s="1" t="s">
        <v>2</v>
      </c>
      <c r="B8" s="1">
        <v>55610</v>
      </c>
      <c r="C8" s="1">
        <v>359475</v>
      </c>
      <c r="D8" s="1">
        <v>338015</v>
      </c>
      <c r="E8" s="1">
        <v>54650</v>
      </c>
      <c r="F8" s="1">
        <v>230965</v>
      </c>
      <c r="G8" s="1">
        <v>111550</v>
      </c>
      <c r="H8" s="1">
        <v>223615</v>
      </c>
      <c r="I8" s="1">
        <v>291015</v>
      </c>
      <c r="J8" s="1">
        <v>121030</v>
      </c>
      <c r="K8" s="1">
        <v>174670</v>
      </c>
    </row>
    <row r="9" spans="1:11" x14ac:dyDescent="0.2">
      <c r="A9" s="1" t="s">
        <v>81</v>
      </c>
      <c r="B9" s="1">
        <v>180620</v>
      </c>
      <c r="C9" s="1">
        <v>932790</v>
      </c>
      <c r="D9" s="1">
        <v>776070</v>
      </c>
      <c r="E9" s="1">
        <v>207145</v>
      </c>
      <c r="F9" s="1">
        <v>388445</v>
      </c>
      <c r="G9" s="1">
        <v>413080</v>
      </c>
      <c r="H9" s="1">
        <v>669360</v>
      </c>
      <c r="I9" s="1">
        <v>203655</v>
      </c>
      <c r="J9" s="1">
        <v>294835</v>
      </c>
      <c r="K9" s="1">
        <v>774340</v>
      </c>
    </row>
    <row r="10" spans="1:11" x14ac:dyDescent="0.2">
      <c r="A10" s="1" t="s">
        <v>82</v>
      </c>
      <c r="B10" s="1">
        <v>293300</v>
      </c>
      <c r="C10" s="1">
        <v>789960</v>
      </c>
      <c r="D10" s="1">
        <v>715110</v>
      </c>
      <c r="E10" s="1">
        <v>195385</v>
      </c>
      <c r="F10" s="1">
        <v>271695</v>
      </c>
      <c r="G10" s="1">
        <v>353095</v>
      </c>
      <c r="H10" s="1">
        <v>521360</v>
      </c>
      <c r="I10" s="1">
        <v>175920</v>
      </c>
      <c r="J10" s="1">
        <v>290925</v>
      </c>
      <c r="K10" s="1">
        <v>746820</v>
      </c>
    </row>
    <row r="11" spans="1:11" x14ac:dyDescent="0.2">
      <c r="A11" s="1" t="s">
        <v>83</v>
      </c>
      <c r="B11" s="1">
        <v>483285</v>
      </c>
      <c r="C11" s="1">
        <v>617885</v>
      </c>
      <c r="D11" s="1">
        <v>409055</v>
      </c>
      <c r="E11" s="1">
        <v>155410</v>
      </c>
      <c r="F11" s="1">
        <v>149095</v>
      </c>
      <c r="G11" s="1">
        <v>219965</v>
      </c>
      <c r="H11" s="1">
        <v>282045</v>
      </c>
      <c r="I11" s="1">
        <v>77845</v>
      </c>
      <c r="J11" s="1">
        <v>171310</v>
      </c>
      <c r="K11" s="1">
        <v>394550</v>
      </c>
    </row>
    <row r="12" spans="1:11" x14ac:dyDescent="0.2">
      <c r="A12" s="1" t="s">
        <v>84</v>
      </c>
      <c r="B12" s="1">
        <v>698530</v>
      </c>
      <c r="C12" s="1">
        <v>576750</v>
      </c>
      <c r="D12" s="1">
        <v>273895</v>
      </c>
      <c r="E12" s="1">
        <v>119815</v>
      </c>
      <c r="F12" s="1">
        <v>110000</v>
      </c>
      <c r="G12" s="1">
        <v>133990</v>
      </c>
      <c r="H12" s="1">
        <v>155000</v>
      </c>
      <c r="I12" s="1">
        <v>44575</v>
      </c>
      <c r="J12" s="1">
        <v>92720</v>
      </c>
      <c r="K12" s="1">
        <v>179950</v>
      </c>
    </row>
    <row r="13" spans="1:11" x14ac:dyDescent="0.2">
      <c r="A13" s="1" t="s">
        <v>44</v>
      </c>
      <c r="B13" s="1">
        <v>1160280</v>
      </c>
      <c r="C13" s="1">
        <v>727595</v>
      </c>
      <c r="D13" s="1">
        <v>293100</v>
      </c>
      <c r="E13" s="1">
        <v>101995</v>
      </c>
      <c r="F13" s="1">
        <v>124160</v>
      </c>
      <c r="G13" s="1">
        <v>105750</v>
      </c>
      <c r="H13" s="1">
        <v>131495</v>
      </c>
      <c r="I13" s="1">
        <v>51385</v>
      </c>
      <c r="J13" s="1">
        <v>88260</v>
      </c>
      <c r="K13" s="1">
        <v>148305</v>
      </c>
    </row>
    <row r="14" spans="1:11" x14ac:dyDescent="0.2">
      <c r="A14" s="1" t="s">
        <v>21</v>
      </c>
      <c r="B14" s="1">
        <v>2959905</v>
      </c>
      <c r="C14" s="1">
        <v>5170340</v>
      </c>
      <c r="D14" s="1">
        <v>3146345</v>
      </c>
      <c r="E14" s="1">
        <v>846885</v>
      </c>
      <c r="F14" s="1">
        <v>1393715</v>
      </c>
      <c r="G14" s="1">
        <v>1350170</v>
      </c>
      <c r="H14" s="1">
        <v>2012315</v>
      </c>
      <c r="I14" s="1">
        <v>936910</v>
      </c>
      <c r="J14" s="1">
        <v>1068395</v>
      </c>
      <c r="K14" s="1">
        <v>2419750</v>
      </c>
    </row>
    <row r="17" spans="1:11" x14ac:dyDescent="0.2">
      <c r="B17" s="1" t="s">
        <v>46</v>
      </c>
    </row>
    <row r="18" spans="1:11" x14ac:dyDescent="0.2">
      <c r="B18" s="1" t="s">
        <v>86</v>
      </c>
      <c r="F18" s="1" t="s">
        <v>87</v>
      </c>
      <c r="I18" s="1" t="s">
        <v>88</v>
      </c>
    </row>
    <row r="19" spans="1:11" x14ac:dyDescent="0.2">
      <c r="A19" s="10" t="s">
        <v>31</v>
      </c>
      <c r="B19" s="10" t="s">
        <v>89</v>
      </c>
      <c r="C19" s="10" t="s">
        <v>90</v>
      </c>
      <c r="D19" s="10" t="s">
        <v>91</v>
      </c>
      <c r="E19" s="10" t="s">
        <v>92</v>
      </c>
      <c r="F19" s="10" t="s">
        <v>93</v>
      </c>
      <c r="G19" s="10" t="s">
        <v>94</v>
      </c>
      <c r="H19" s="10" t="s">
        <v>95</v>
      </c>
      <c r="I19" s="10" t="s">
        <v>96</v>
      </c>
      <c r="J19" s="10" t="s">
        <v>97</v>
      </c>
      <c r="K19" s="10" t="s">
        <v>98</v>
      </c>
    </row>
    <row r="20" spans="1:11" x14ac:dyDescent="0.2">
      <c r="A20" s="1" t="s">
        <v>1</v>
      </c>
      <c r="B20" s="1">
        <v>52745</v>
      </c>
      <c r="C20" s="1">
        <v>615630</v>
      </c>
      <c r="D20" s="1">
        <v>169460</v>
      </c>
      <c r="E20" s="1">
        <v>6640</v>
      </c>
      <c r="F20" s="1">
        <v>54540</v>
      </c>
      <c r="G20" s="1">
        <v>6420</v>
      </c>
      <c r="H20" s="1">
        <v>11215</v>
      </c>
      <c r="I20" s="1">
        <v>40405</v>
      </c>
      <c r="J20" s="1">
        <v>3695</v>
      </c>
      <c r="K20" s="1">
        <v>565</v>
      </c>
    </row>
    <row r="21" spans="1:11" x14ac:dyDescent="0.2">
      <c r="A21" s="1" t="s">
        <v>2</v>
      </c>
      <c r="B21" s="1">
        <v>31465</v>
      </c>
      <c r="C21" s="1">
        <v>204560</v>
      </c>
      <c r="D21" s="1">
        <v>182990</v>
      </c>
      <c r="E21" s="1">
        <v>29325</v>
      </c>
      <c r="F21" s="1">
        <v>119730</v>
      </c>
      <c r="G21" s="1">
        <v>59470</v>
      </c>
      <c r="H21" s="1">
        <v>84340</v>
      </c>
      <c r="I21" s="1">
        <v>146820</v>
      </c>
      <c r="J21" s="1">
        <v>52640</v>
      </c>
      <c r="K21" s="1">
        <v>74535</v>
      </c>
    </row>
    <row r="22" spans="1:11" x14ac:dyDescent="0.2">
      <c r="A22" s="1" t="s">
        <v>81</v>
      </c>
      <c r="B22" s="1">
        <v>98810</v>
      </c>
      <c r="C22" s="1">
        <v>490650</v>
      </c>
      <c r="D22" s="1">
        <v>346935</v>
      </c>
      <c r="E22" s="1">
        <v>124400</v>
      </c>
      <c r="F22" s="1">
        <v>184135</v>
      </c>
      <c r="G22" s="1">
        <v>257990</v>
      </c>
      <c r="H22" s="1">
        <v>273600</v>
      </c>
      <c r="I22" s="1">
        <v>103220</v>
      </c>
      <c r="J22" s="1">
        <v>135065</v>
      </c>
      <c r="K22" s="1">
        <v>387245</v>
      </c>
    </row>
    <row r="23" spans="1:11" x14ac:dyDescent="0.2">
      <c r="A23" s="1" t="s">
        <v>82</v>
      </c>
      <c r="B23" s="1">
        <v>145030</v>
      </c>
      <c r="C23" s="1">
        <v>391420</v>
      </c>
      <c r="D23" s="1">
        <v>286135</v>
      </c>
      <c r="E23" s="1">
        <v>124595</v>
      </c>
      <c r="F23" s="1">
        <v>123760</v>
      </c>
      <c r="G23" s="1">
        <v>232755</v>
      </c>
      <c r="H23" s="1">
        <v>217470</v>
      </c>
      <c r="I23" s="1">
        <v>93545</v>
      </c>
      <c r="J23" s="1">
        <v>133275</v>
      </c>
      <c r="K23" s="1">
        <v>411910</v>
      </c>
    </row>
    <row r="24" spans="1:11" x14ac:dyDescent="0.2">
      <c r="A24" s="1" t="s">
        <v>83</v>
      </c>
      <c r="B24" s="1">
        <v>240750</v>
      </c>
      <c r="C24" s="1">
        <v>285265</v>
      </c>
      <c r="D24" s="1">
        <v>169620</v>
      </c>
      <c r="E24" s="1">
        <v>107135</v>
      </c>
      <c r="F24" s="1">
        <v>60595</v>
      </c>
      <c r="G24" s="1">
        <v>145805</v>
      </c>
      <c r="H24" s="1">
        <v>109195</v>
      </c>
      <c r="I24" s="1">
        <v>44435</v>
      </c>
      <c r="J24" s="1">
        <v>73780</v>
      </c>
      <c r="K24" s="1">
        <v>247100</v>
      </c>
    </row>
    <row r="25" spans="1:11" x14ac:dyDescent="0.2">
      <c r="A25" s="1" t="s">
        <v>84</v>
      </c>
      <c r="B25" s="1">
        <v>344690</v>
      </c>
      <c r="C25" s="1">
        <v>251325</v>
      </c>
      <c r="D25" s="1">
        <v>108730</v>
      </c>
      <c r="E25" s="1">
        <v>88960</v>
      </c>
      <c r="F25" s="1">
        <v>41665</v>
      </c>
      <c r="G25" s="1">
        <v>91805</v>
      </c>
      <c r="H25" s="1">
        <v>58525</v>
      </c>
      <c r="I25" s="1">
        <v>24410</v>
      </c>
      <c r="J25" s="1">
        <v>40845</v>
      </c>
      <c r="K25" s="1">
        <v>118495</v>
      </c>
    </row>
    <row r="26" spans="1:11" x14ac:dyDescent="0.2">
      <c r="A26" s="1" t="s">
        <v>44</v>
      </c>
      <c r="B26" s="1">
        <v>502455</v>
      </c>
      <c r="C26" s="1">
        <v>283255</v>
      </c>
      <c r="D26" s="1">
        <v>100435</v>
      </c>
      <c r="E26" s="1">
        <v>69310</v>
      </c>
      <c r="F26" s="1">
        <v>43630</v>
      </c>
      <c r="G26" s="1">
        <v>64035</v>
      </c>
      <c r="H26" s="1">
        <v>40940</v>
      </c>
      <c r="I26" s="1">
        <v>25425</v>
      </c>
      <c r="J26" s="1">
        <v>33580</v>
      </c>
      <c r="K26" s="1">
        <v>96765</v>
      </c>
    </row>
    <row r="27" spans="1:11" x14ac:dyDescent="0.2">
      <c r="A27" s="1" t="s">
        <v>21</v>
      </c>
      <c r="B27" s="1">
        <v>1415950</v>
      </c>
      <c r="C27" s="1">
        <v>2522115</v>
      </c>
      <c r="D27" s="1">
        <v>1364305</v>
      </c>
      <c r="E27" s="1">
        <v>550365</v>
      </c>
      <c r="F27" s="1">
        <v>628065</v>
      </c>
      <c r="G27" s="1">
        <v>858280</v>
      </c>
      <c r="H27" s="1">
        <v>795295</v>
      </c>
      <c r="I27" s="1">
        <v>478265</v>
      </c>
      <c r="J27" s="1">
        <v>472890</v>
      </c>
      <c r="K27" s="1">
        <v>1336615</v>
      </c>
    </row>
    <row r="30" spans="1:11" x14ac:dyDescent="0.2">
      <c r="B30" s="1" t="s">
        <v>100</v>
      </c>
    </row>
    <row r="31" spans="1:11" x14ac:dyDescent="0.2">
      <c r="B31" s="1" t="s">
        <v>86</v>
      </c>
      <c r="F31" s="1" t="s">
        <v>87</v>
      </c>
      <c r="I31" s="1" t="s">
        <v>88</v>
      </c>
    </row>
    <row r="32" spans="1:11" x14ac:dyDescent="0.2">
      <c r="A32" s="10" t="s">
        <v>31</v>
      </c>
      <c r="B32" s="10" t="s">
        <v>89</v>
      </c>
      <c r="C32" s="10" t="s">
        <v>90</v>
      </c>
      <c r="D32" s="10" t="s">
        <v>91</v>
      </c>
      <c r="E32" s="10" t="s">
        <v>92</v>
      </c>
      <c r="F32" s="10" t="s">
        <v>93</v>
      </c>
      <c r="G32" s="10" t="s">
        <v>94</v>
      </c>
      <c r="H32" s="10" t="s">
        <v>95</v>
      </c>
      <c r="I32" s="10" t="s">
        <v>96</v>
      </c>
      <c r="J32" s="10" t="s">
        <v>97</v>
      </c>
      <c r="K32" s="10" t="s">
        <v>98</v>
      </c>
    </row>
    <row r="33" spans="1:11" x14ac:dyDescent="0.2">
      <c r="A33" s="1" t="s">
        <v>1</v>
      </c>
      <c r="B33" s="1">
        <v>35540</v>
      </c>
      <c r="C33" s="1">
        <v>550255</v>
      </c>
      <c r="D33" s="1">
        <v>171635</v>
      </c>
      <c r="E33" s="1">
        <v>5850</v>
      </c>
      <c r="F33" s="1">
        <v>64815</v>
      </c>
      <c r="G33" s="1">
        <v>6325</v>
      </c>
      <c r="H33" s="1">
        <v>18215</v>
      </c>
      <c r="I33" s="1">
        <v>52105</v>
      </c>
      <c r="J33" s="1">
        <v>5615</v>
      </c>
      <c r="K33" s="1">
        <v>550</v>
      </c>
    </row>
    <row r="34" spans="1:11" x14ac:dyDescent="0.2">
      <c r="A34" s="1" t="s">
        <v>2</v>
      </c>
      <c r="B34" s="1">
        <v>24140</v>
      </c>
      <c r="C34" s="1">
        <v>154915</v>
      </c>
      <c r="D34" s="1">
        <v>155025</v>
      </c>
      <c r="E34" s="1">
        <v>25325</v>
      </c>
      <c r="F34" s="1">
        <v>111235</v>
      </c>
      <c r="G34" s="1">
        <v>52080</v>
      </c>
      <c r="H34" s="1">
        <v>139280</v>
      </c>
      <c r="I34" s="1">
        <v>144195</v>
      </c>
      <c r="J34" s="1">
        <v>68390</v>
      </c>
      <c r="K34" s="1">
        <v>100130</v>
      </c>
    </row>
    <row r="35" spans="1:11" x14ac:dyDescent="0.2">
      <c r="A35" s="1" t="s">
        <v>81</v>
      </c>
      <c r="B35" s="1">
        <v>81810</v>
      </c>
      <c r="C35" s="1">
        <v>442135</v>
      </c>
      <c r="D35" s="1">
        <v>429135</v>
      </c>
      <c r="E35" s="1">
        <v>82745</v>
      </c>
      <c r="F35" s="1">
        <v>204305</v>
      </c>
      <c r="G35" s="1">
        <v>155095</v>
      </c>
      <c r="H35" s="1">
        <v>395760</v>
      </c>
      <c r="I35" s="1">
        <v>100435</v>
      </c>
      <c r="J35" s="1">
        <v>159765</v>
      </c>
      <c r="K35" s="1">
        <v>387090</v>
      </c>
    </row>
    <row r="36" spans="1:11" x14ac:dyDescent="0.2">
      <c r="A36" s="1" t="s">
        <v>82</v>
      </c>
      <c r="B36" s="1">
        <v>148270</v>
      </c>
      <c r="C36" s="1">
        <v>398540</v>
      </c>
      <c r="D36" s="1">
        <v>428975</v>
      </c>
      <c r="E36" s="1">
        <v>70790</v>
      </c>
      <c r="F36" s="1">
        <v>147935</v>
      </c>
      <c r="G36" s="1">
        <v>120340</v>
      </c>
      <c r="H36" s="1">
        <v>303885</v>
      </c>
      <c r="I36" s="1">
        <v>82370</v>
      </c>
      <c r="J36" s="1">
        <v>157645</v>
      </c>
      <c r="K36" s="1">
        <v>334910</v>
      </c>
    </row>
    <row r="37" spans="1:11" x14ac:dyDescent="0.2">
      <c r="A37" s="1" t="s">
        <v>83</v>
      </c>
      <c r="B37" s="1">
        <v>242535</v>
      </c>
      <c r="C37" s="1">
        <v>332620</v>
      </c>
      <c r="D37" s="1">
        <v>239435</v>
      </c>
      <c r="E37" s="1">
        <v>48265</v>
      </c>
      <c r="F37" s="1">
        <v>88495</v>
      </c>
      <c r="G37" s="1">
        <v>74160</v>
      </c>
      <c r="H37" s="1">
        <v>172850</v>
      </c>
      <c r="I37" s="1">
        <v>33410</v>
      </c>
      <c r="J37" s="1">
        <v>97530</v>
      </c>
      <c r="K37" s="1">
        <v>147450</v>
      </c>
    </row>
    <row r="38" spans="1:11" x14ac:dyDescent="0.2">
      <c r="A38" s="1" t="s">
        <v>84</v>
      </c>
      <c r="B38" s="1">
        <v>353840</v>
      </c>
      <c r="C38" s="1">
        <v>325425</v>
      </c>
      <c r="D38" s="1">
        <v>165165</v>
      </c>
      <c r="E38" s="1">
        <v>30855</v>
      </c>
      <c r="F38" s="1">
        <v>68340</v>
      </c>
      <c r="G38" s="1">
        <v>42185</v>
      </c>
      <c r="H38" s="1">
        <v>96470</v>
      </c>
      <c r="I38" s="1">
        <v>20165</v>
      </c>
      <c r="J38" s="1">
        <v>51875</v>
      </c>
      <c r="K38" s="1">
        <v>61455</v>
      </c>
    </row>
    <row r="39" spans="1:11" x14ac:dyDescent="0.2">
      <c r="A39" s="1" t="s">
        <v>44</v>
      </c>
      <c r="B39" s="1">
        <v>657820</v>
      </c>
      <c r="C39" s="1">
        <v>444340</v>
      </c>
      <c r="D39" s="1">
        <v>192665</v>
      </c>
      <c r="E39" s="1">
        <v>32680</v>
      </c>
      <c r="F39" s="1">
        <v>80530</v>
      </c>
      <c r="G39" s="1">
        <v>41715</v>
      </c>
      <c r="H39" s="1">
        <v>90555</v>
      </c>
      <c r="I39" s="1">
        <v>25955</v>
      </c>
      <c r="J39" s="1">
        <v>54680</v>
      </c>
      <c r="K39" s="1">
        <v>51535</v>
      </c>
    </row>
    <row r="40" spans="1:11" x14ac:dyDescent="0.2">
      <c r="A40" s="1" t="s">
        <v>21</v>
      </c>
      <c r="B40" s="1">
        <v>1543960</v>
      </c>
      <c r="C40" s="1">
        <v>2648225</v>
      </c>
      <c r="D40" s="1">
        <v>1782040</v>
      </c>
      <c r="E40" s="1">
        <v>296520</v>
      </c>
      <c r="F40" s="1">
        <v>765650</v>
      </c>
      <c r="G40" s="1">
        <v>491890</v>
      </c>
      <c r="H40" s="1">
        <v>1217015</v>
      </c>
      <c r="I40" s="1">
        <v>458645</v>
      </c>
      <c r="J40" s="1">
        <v>595510</v>
      </c>
      <c r="K40" s="1">
        <v>1083130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2" sqref="A2"/>
    </sheetView>
  </sheetViews>
  <sheetFormatPr defaultRowHeight="15" x14ac:dyDescent="0.25"/>
  <cols>
    <col min="1" max="1" width="45.28515625" bestFit="1" customWidth="1"/>
    <col min="2" max="2" width="15.140625" bestFit="1" customWidth="1"/>
    <col min="3" max="3" width="11.140625" bestFit="1" customWidth="1"/>
    <col min="4" max="5" width="12" bestFit="1" customWidth="1"/>
    <col min="7" max="12" width="12" bestFit="1" customWidth="1"/>
    <col min="13" max="13" width="16" bestFit="1" customWidth="1"/>
  </cols>
  <sheetData>
    <row r="1" spans="1:13" x14ac:dyDescent="0.25">
      <c r="A1" s="1" t="s">
        <v>135</v>
      </c>
    </row>
    <row r="2" spans="1:13" x14ac:dyDescent="0.25">
      <c r="A2" s="1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0" t="s">
        <v>66</v>
      </c>
      <c r="B4" s="10" t="s">
        <v>102</v>
      </c>
      <c r="C4" s="10" t="s">
        <v>103</v>
      </c>
      <c r="D4" s="10" t="s">
        <v>104</v>
      </c>
      <c r="E4" s="10" t="s">
        <v>105</v>
      </c>
      <c r="F4" s="10" t="s">
        <v>106</v>
      </c>
      <c r="G4" s="10" t="s">
        <v>107</v>
      </c>
      <c r="H4" s="10" t="s">
        <v>108</v>
      </c>
      <c r="I4" s="10" t="s">
        <v>109</v>
      </c>
      <c r="J4" s="10" t="s">
        <v>110</v>
      </c>
      <c r="K4" s="10" t="s">
        <v>111</v>
      </c>
      <c r="L4" s="10" t="s">
        <v>112</v>
      </c>
      <c r="M4" s="10" t="s">
        <v>113</v>
      </c>
    </row>
    <row r="5" spans="1:13" x14ac:dyDescent="0.25">
      <c r="A5" s="1" t="s">
        <v>114</v>
      </c>
      <c r="B5" s="1">
        <v>11626785</v>
      </c>
      <c r="C5" s="1">
        <v>2034290</v>
      </c>
      <c r="D5" s="1">
        <v>1053740</v>
      </c>
      <c r="E5" s="1">
        <v>980550</v>
      </c>
      <c r="F5" s="1">
        <v>4439245</v>
      </c>
      <c r="G5" s="1">
        <v>925695</v>
      </c>
      <c r="H5" s="1">
        <v>1022840</v>
      </c>
      <c r="I5" s="1">
        <v>1233745</v>
      </c>
      <c r="J5" s="1">
        <v>1256965</v>
      </c>
      <c r="K5" s="1">
        <v>2161355</v>
      </c>
      <c r="L5" s="1">
        <v>1399810</v>
      </c>
      <c r="M5" s="1">
        <v>1592090</v>
      </c>
    </row>
    <row r="6" spans="1:13" x14ac:dyDescent="0.25">
      <c r="A6" s="1" t="s">
        <v>115</v>
      </c>
      <c r="B6" s="1">
        <v>3662275</v>
      </c>
      <c r="C6" s="1">
        <v>925110</v>
      </c>
      <c r="D6" s="1">
        <v>737265</v>
      </c>
      <c r="E6" s="1">
        <v>187845</v>
      </c>
      <c r="F6" s="1">
        <v>865915</v>
      </c>
      <c r="G6" s="1">
        <v>156220</v>
      </c>
      <c r="H6" s="1">
        <v>177805</v>
      </c>
      <c r="I6" s="1">
        <v>246520</v>
      </c>
      <c r="J6" s="1">
        <v>285370</v>
      </c>
      <c r="K6" s="1">
        <v>508085</v>
      </c>
      <c r="L6" s="1">
        <v>500785</v>
      </c>
      <c r="M6" s="1">
        <v>862385</v>
      </c>
    </row>
    <row r="7" spans="1:13" x14ac:dyDescent="0.25">
      <c r="A7" s="1" t="s">
        <v>116</v>
      </c>
      <c r="B7" s="1">
        <v>1103990</v>
      </c>
      <c r="C7" s="1">
        <v>61105</v>
      </c>
      <c r="D7" s="1">
        <v>39405</v>
      </c>
      <c r="E7" s="1">
        <v>21705</v>
      </c>
      <c r="F7" s="1">
        <v>152605</v>
      </c>
      <c r="G7" s="1">
        <v>23015</v>
      </c>
      <c r="H7" s="1">
        <v>29710</v>
      </c>
      <c r="I7" s="1">
        <v>45705</v>
      </c>
      <c r="J7" s="1">
        <v>54165</v>
      </c>
      <c r="K7" s="1">
        <v>145065</v>
      </c>
      <c r="L7" s="1">
        <v>234690</v>
      </c>
      <c r="M7" s="1">
        <v>510520</v>
      </c>
    </row>
    <row r="8" spans="1:13" x14ac:dyDescent="0.25">
      <c r="A8" s="1" t="s">
        <v>117</v>
      </c>
      <c r="B8" s="1">
        <v>236105</v>
      </c>
      <c r="C8" s="1">
        <v>10610</v>
      </c>
      <c r="D8" s="1">
        <v>4850</v>
      </c>
      <c r="E8" s="1">
        <v>5760</v>
      </c>
      <c r="F8" s="1">
        <v>39725</v>
      </c>
      <c r="G8" s="1">
        <v>6330</v>
      </c>
      <c r="H8" s="1">
        <v>8110</v>
      </c>
      <c r="I8" s="1">
        <v>11470</v>
      </c>
      <c r="J8" s="1">
        <v>13815</v>
      </c>
      <c r="K8" s="1">
        <v>30785</v>
      </c>
      <c r="L8" s="1">
        <v>41650</v>
      </c>
      <c r="M8" s="1">
        <v>113330</v>
      </c>
    </row>
    <row r="9" spans="1:13" x14ac:dyDescent="0.25">
      <c r="A9" s="1" t="s">
        <v>118</v>
      </c>
      <c r="B9" s="1">
        <v>867880</v>
      </c>
      <c r="C9" s="1">
        <v>50495</v>
      </c>
      <c r="D9" s="1">
        <v>34555</v>
      </c>
      <c r="E9" s="1">
        <v>15945</v>
      </c>
      <c r="F9" s="1">
        <v>112875</v>
      </c>
      <c r="G9" s="1">
        <v>16690</v>
      </c>
      <c r="H9" s="1">
        <v>21595</v>
      </c>
      <c r="I9" s="1">
        <v>34235</v>
      </c>
      <c r="J9" s="1">
        <v>40355</v>
      </c>
      <c r="K9" s="1">
        <v>114280</v>
      </c>
      <c r="L9" s="1">
        <v>193045</v>
      </c>
      <c r="M9" s="1">
        <v>397190</v>
      </c>
    </row>
    <row r="10" spans="1:13" x14ac:dyDescent="0.25">
      <c r="A10" s="1" t="s">
        <v>119</v>
      </c>
      <c r="B10" s="1">
        <v>1222780</v>
      </c>
      <c r="C10" s="1">
        <v>390110</v>
      </c>
      <c r="D10" s="1">
        <v>337350</v>
      </c>
      <c r="E10" s="1">
        <v>52755</v>
      </c>
      <c r="F10" s="1">
        <v>291650</v>
      </c>
      <c r="G10" s="1">
        <v>47035</v>
      </c>
      <c r="H10" s="1">
        <v>55845</v>
      </c>
      <c r="I10" s="1">
        <v>84485</v>
      </c>
      <c r="J10" s="1">
        <v>104290</v>
      </c>
      <c r="K10" s="1">
        <v>178375</v>
      </c>
      <c r="L10" s="1">
        <v>154875</v>
      </c>
      <c r="M10" s="1">
        <v>207765</v>
      </c>
    </row>
    <row r="11" spans="1:13" x14ac:dyDescent="0.25">
      <c r="A11" s="1" t="s">
        <v>120</v>
      </c>
      <c r="B11" s="1">
        <v>1335510</v>
      </c>
      <c r="C11" s="1">
        <v>473900</v>
      </c>
      <c r="D11" s="1">
        <v>360515</v>
      </c>
      <c r="E11" s="1">
        <v>113385</v>
      </c>
      <c r="F11" s="1">
        <v>421660</v>
      </c>
      <c r="G11" s="1">
        <v>86165</v>
      </c>
      <c r="H11" s="1">
        <v>92255</v>
      </c>
      <c r="I11" s="1">
        <v>116330</v>
      </c>
      <c r="J11" s="1">
        <v>126910</v>
      </c>
      <c r="K11" s="1">
        <v>184645</v>
      </c>
      <c r="L11" s="1">
        <v>111215</v>
      </c>
      <c r="M11" s="1">
        <v>144090</v>
      </c>
    </row>
    <row r="12" spans="1:13" x14ac:dyDescent="0.25">
      <c r="A12" s="1" t="s">
        <v>121</v>
      </c>
      <c r="B12" s="1">
        <v>1520080</v>
      </c>
      <c r="C12" s="1">
        <v>335575</v>
      </c>
      <c r="D12" s="1">
        <v>167015</v>
      </c>
      <c r="E12" s="1">
        <v>168560</v>
      </c>
      <c r="F12" s="1">
        <v>589440</v>
      </c>
      <c r="G12" s="1">
        <v>117090</v>
      </c>
      <c r="H12" s="1">
        <v>130860</v>
      </c>
      <c r="I12" s="1">
        <v>166525</v>
      </c>
      <c r="J12" s="1">
        <v>174965</v>
      </c>
      <c r="K12" s="1">
        <v>294595</v>
      </c>
      <c r="L12" s="1">
        <v>158400</v>
      </c>
      <c r="M12" s="1">
        <v>142080</v>
      </c>
    </row>
    <row r="13" spans="1:13" x14ac:dyDescent="0.25">
      <c r="A13" s="1" t="s">
        <v>122</v>
      </c>
      <c r="B13" s="1">
        <v>1239015</v>
      </c>
      <c r="C13" s="1">
        <v>401735</v>
      </c>
      <c r="D13" s="1">
        <v>116465</v>
      </c>
      <c r="E13" s="1">
        <v>285265</v>
      </c>
      <c r="F13" s="1">
        <v>484350</v>
      </c>
      <c r="G13" s="1">
        <v>136065</v>
      </c>
      <c r="H13" s="1">
        <v>116760</v>
      </c>
      <c r="I13" s="1">
        <v>120620</v>
      </c>
      <c r="J13" s="1">
        <v>110905</v>
      </c>
      <c r="K13" s="1">
        <v>183070</v>
      </c>
      <c r="L13" s="1">
        <v>86620</v>
      </c>
      <c r="M13" s="1">
        <v>83240</v>
      </c>
    </row>
    <row r="14" spans="1:13" x14ac:dyDescent="0.25">
      <c r="A14" s="1" t="s">
        <v>123</v>
      </c>
      <c r="B14" s="1">
        <v>714275</v>
      </c>
      <c r="C14" s="1">
        <v>200790</v>
      </c>
      <c r="D14" s="1">
        <v>69120</v>
      </c>
      <c r="E14" s="1">
        <v>131670</v>
      </c>
      <c r="F14" s="1">
        <v>310050</v>
      </c>
      <c r="G14" s="1">
        <v>82840</v>
      </c>
      <c r="H14" s="1">
        <v>74630</v>
      </c>
      <c r="I14" s="1">
        <v>80770</v>
      </c>
      <c r="J14" s="1">
        <v>71810</v>
      </c>
      <c r="K14" s="1">
        <v>104045</v>
      </c>
      <c r="L14" s="1">
        <v>49285</v>
      </c>
      <c r="M14" s="1">
        <v>50105</v>
      </c>
    </row>
    <row r="15" spans="1:13" x14ac:dyDescent="0.25">
      <c r="A15" s="1" t="s">
        <v>124</v>
      </c>
      <c r="B15" s="1">
        <v>404465</v>
      </c>
      <c r="C15" s="1">
        <v>171215</v>
      </c>
      <c r="D15" s="1">
        <v>43040</v>
      </c>
      <c r="E15" s="1">
        <v>128175</v>
      </c>
      <c r="F15" s="1">
        <v>119165</v>
      </c>
      <c r="G15" s="1">
        <v>36750</v>
      </c>
      <c r="H15" s="1">
        <v>28840</v>
      </c>
      <c r="I15" s="1">
        <v>26705</v>
      </c>
      <c r="J15" s="1">
        <v>26870</v>
      </c>
      <c r="K15" s="1">
        <v>58725</v>
      </c>
      <c r="L15" s="1">
        <v>28840</v>
      </c>
      <c r="M15" s="1">
        <v>26515</v>
      </c>
    </row>
    <row r="16" spans="1:13" x14ac:dyDescent="0.25">
      <c r="A16" s="1" t="s">
        <v>125</v>
      </c>
      <c r="B16" s="1">
        <v>120275</v>
      </c>
      <c r="C16" s="1">
        <v>29730</v>
      </c>
      <c r="D16" s="1">
        <v>4305</v>
      </c>
      <c r="E16" s="1">
        <v>25425</v>
      </c>
      <c r="F16" s="1">
        <v>55135</v>
      </c>
      <c r="G16" s="1">
        <v>16475</v>
      </c>
      <c r="H16" s="1">
        <v>13290</v>
      </c>
      <c r="I16" s="1">
        <v>13145</v>
      </c>
      <c r="J16" s="1">
        <v>12225</v>
      </c>
      <c r="K16" s="1">
        <v>20300</v>
      </c>
      <c r="L16" s="1">
        <v>8495</v>
      </c>
      <c r="M16" s="1">
        <v>6620</v>
      </c>
    </row>
    <row r="17" spans="1:13" x14ac:dyDescent="0.25">
      <c r="A17" s="1" t="s">
        <v>126</v>
      </c>
      <c r="B17" s="1">
        <v>1643455</v>
      </c>
      <c r="C17" s="1">
        <v>106685</v>
      </c>
      <c r="D17" s="1">
        <v>14180</v>
      </c>
      <c r="E17" s="1">
        <v>92505</v>
      </c>
      <c r="F17" s="1">
        <v>718670</v>
      </c>
      <c r="G17" s="1">
        <v>126520</v>
      </c>
      <c r="H17" s="1">
        <v>157745</v>
      </c>
      <c r="I17" s="1">
        <v>210040</v>
      </c>
      <c r="J17" s="1">
        <v>224365</v>
      </c>
      <c r="K17" s="1">
        <v>369795</v>
      </c>
      <c r="L17" s="1">
        <v>235235</v>
      </c>
      <c r="M17" s="1">
        <v>213065</v>
      </c>
    </row>
    <row r="18" spans="1:13" x14ac:dyDescent="0.25">
      <c r="A18" s="1" t="s">
        <v>127</v>
      </c>
      <c r="B18" s="1">
        <v>1455130</v>
      </c>
      <c r="C18" s="1">
        <v>161430</v>
      </c>
      <c r="D18" s="1">
        <v>15925</v>
      </c>
      <c r="E18" s="1">
        <v>145500</v>
      </c>
      <c r="F18" s="1">
        <v>760390</v>
      </c>
      <c r="G18" s="1">
        <v>166865</v>
      </c>
      <c r="H18" s="1">
        <v>180525</v>
      </c>
      <c r="I18" s="1">
        <v>213150</v>
      </c>
      <c r="J18" s="1">
        <v>199855</v>
      </c>
      <c r="K18" s="1">
        <v>302975</v>
      </c>
      <c r="L18" s="1">
        <v>137860</v>
      </c>
      <c r="M18" s="1">
        <v>92480</v>
      </c>
    </row>
    <row r="19" spans="1:13" x14ac:dyDescent="0.25">
      <c r="A19" s="1" t="s">
        <v>128</v>
      </c>
      <c r="B19" s="1">
        <v>242160</v>
      </c>
      <c r="C19" s="1">
        <v>20505</v>
      </c>
      <c r="D19" s="1">
        <v>1685</v>
      </c>
      <c r="E19" s="1">
        <v>18815</v>
      </c>
      <c r="F19" s="1">
        <v>96410</v>
      </c>
      <c r="G19" s="1">
        <v>18850</v>
      </c>
      <c r="H19" s="1">
        <v>21430</v>
      </c>
      <c r="I19" s="1">
        <v>26265</v>
      </c>
      <c r="J19" s="1">
        <v>29865</v>
      </c>
      <c r="K19" s="1">
        <v>57830</v>
      </c>
      <c r="L19" s="1">
        <v>36685</v>
      </c>
      <c r="M19" s="1">
        <v>30740</v>
      </c>
    </row>
    <row r="20" spans="1:13" x14ac:dyDescent="0.25">
      <c r="A20" s="1" t="s">
        <v>129</v>
      </c>
      <c r="B20" s="1">
        <v>1864675</v>
      </c>
      <c r="C20" s="1">
        <v>83255</v>
      </c>
      <c r="D20" s="1">
        <v>1205</v>
      </c>
      <c r="E20" s="1">
        <v>82050</v>
      </c>
      <c r="F20" s="1">
        <v>924070</v>
      </c>
      <c r="G20" s="1">
        <v>204085</v>
      </c>
      <c r="H20" s="1">
        <v>237715</v>
      </c>
      <c r="I20" s="1">
        <v>250625</v>
      </c>
      <c r="J20" s="1">
        <v>231645</v>
      </c>
      <c r="K20" s="1">
        <v>445010</v>
      </c>
      <c r="L20" s="1">
        <v>244225</v>
      </c>
      <c r="M20" s="1">
        <v>168105</v>
      </c>
    </row>
    <row r="21" spans="1:13" x14ac:dyDescent="0.25">
      <c r="A21" s="1" t="s">
        <v>130</v>
      </c>
      <c r="B21" s="1">
        <v>1230550</v>
      </c>
      <c r="C21" s="1">
        <v>74345</v>
      </c>
      <c r="D21" s="1">
        <v>915</v>
      </c>
      <c r="E21" s="1">
        <v>73430</v>
      </c>
      <c r="F21" s="1">
        <v>653650</v>
      </c>
      <c r="G21" s="1">
        <v>161375</v>
      </c>
      <c r="H21" s="1">
        <v>170190</v>
      </c>
      <c r="I21" s="1">
        <v>169955</v>
      </c>
      <c r="J21" s="1">
        <v>152135</v>
      </c>
      <c r="K21" s="1">
        <v>274335</v>
      </c>
      <c r="L21" s="1">
        <v>130670</v>
      </c>
      <c r="M21" s="1">
        <v>97550</v>
      </c>
    </row>
    <row r="22" spans="1:13" x14ac:dyDescent="0.25">
      <c r="A22" s="1" t="s">
        <v>131</v>
      </c>
      <c r="B22" s="1">
        <v>180655</v>
      </c>
      <c r="C22" s="1">
        <v>5365</v>
      </c>
      <c r="D22" s="1">
        <v>155</v>
      </c>
      <c r="E22" s="1">
        <v>5210</v>
      </c>
      <c r="F22" s="1">
        <v>76460</v>
      </c>
      <c r="G22" s="1">
        <v>15445</v>
      </c>
      <c r="H22" s="1">
        <v>19075</v>
      </c>
      <c r="I22" s="1">
        <v>21060</v>
      </c>
      <c r="J22" s="1">
        <v>20880</v>
      </c>
      <c r="K22" s="1">
        <v>46755</v>
      </c>
      <c r="L22" s="1">
        <v>29740</v>
      </c>
      <c r="M22" s="1">
        <v>22345</v>
      </c>
    </row>
    <row r="23" spans="1:13" x14ac:dyDescent="0.25">
      <c r="A23" s="1" t="s">
        <v>132</v>
      </c>
      <c r="B23" s="1">
        <v>359520</v>
      </c>
      <c r="C23" s="1">
        <v>3370</v>
      </c>
      <c r="D23" s="1">
        <v>105</v>
      </c>
      <c r="E23" s="1">
        <v>3260</v>
      </c>
      <c r="F23" s="1">
        <v>162600</v>
      </c>
      <c r="G23" s="1">
        <v>25485</v>
      </c>
      <c r="H23" s="1">
        <v>41850</v>
      </c>
      <c r="I23" s="1">
        <v>48190</v>
      </c>
      <c r="J23" s="1">
        <v>47080</v>
      </c>
      <c r="K23" s="1">
        <v>100035</v>
      </c>
      <c r="L23" s="1">
        <v>61080</v>
      </c>
      <c r="M23" s="1">
        <v>32445</v>
      </c>
    </row>
    <row r="24" spans="1:13" x14ac:dyDescent="0.25">
      <c r="A24" s="1" t="s">
        <v>133</v>
      </c>
      <c r="B24" s="1">
        <v>93945</v>
      </c>
      <c r="C24" s="1">
        <v>175</v>
      </c>
      <c r="D24" s="1">
        <v>25</v>
      </c>
      <c r="E24" s="1">
        <v>145</v>
      </c>
      <c r="F24" s="1">
        <v>31365</v>
      </c>
      <c r="G24" s="1">
        <v>1780</v>
      </c>
      <c r="H24" s="1">
        <v>6605</v>
      </c>
      <c r="I24" s="1">
        <v>11425</v>
      </c>
      <c r="J24" s="1">
        <v>11555</v>
      </c>
      <c r="K24" s="1">
        <v>23895</v>
      </c>
      <c r="L24" s="1">
        <v>22740</v>
      </c>
      <c r="M24" s="1">
        <v>15765</v>
      </c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0" t="s">
        <v>134</v>
      </c>
      <c r="B26" s="10" t="s">
        <v>102</v>
      </c>
      <c r="C26" s="10" t="s">
        <v>103</v>
      </c>
      <c r="D26" s="10" t="s">
        <v>104</v>
      </c>
      <c r="E26" s="10" t="s">
        <v>105</v>
      </c>
      <c r="F26" s="10" t="s">
        <v>106</v>
      </c>
      <c r="G26" s="10" t="s">
        <v>107</v>
      </c>
      <c r="H26" s="10" t="s">
        <v>108</v>
      </c>
      <c r="I26" s="10" t="s">
        <v>109</v>
      </c>
      <c r="J26" s="10" t="s">
        <v>110</v>
      </c>
      <c r="K26" s="10" t="s">
        <v>111</v>
      </c>
      <c r="L26" s="10" t="s">
        <v>112</v>
      </c>
      <c r="M26" s="10" t="s">
        <v>113</v>
      </c>
    </row>
    <row r="27" spans="1:13" x14ac:dyDescent="0.25">
      <c r="A27" s="1" t="s">
        <v>114</v>
      </c>
      <c r="B27" s="1">
        <v>12274570</v>
      </c>
      <c r="C27" s="1">
        <v>1953910</v>
      </c>
      <c r="D27" s="1">
        <v>990615</v>
      </c>
      <c r="E27" s="1">
        <v>963300</v>
      </c>
      <c r="F27" s="1">
        <v>4607930</v>
      </c>
      <c r="G27" s="1">
        <v>961495</v>
      </c>
      <c r="H27" s="1">
        <v>1063050</v>
      </c>
      <c r="I27" s="1">
        <v>1275200</v>
      </c>
      <c r="J27" s="1">
        <v>1308180</v>
      </c>
      <c r="K27" s="1">
        <v>2231825</v>
      </c>
      <c r="L27" s="1">
        <v>1448145</v>
      </c>
      <c r="M27" s="1">
        <v>2032755</v>
      </c>
    </row>
    <row r="28" spans="1:13" x14ac:dyDescent="0.25">
      <c r="A28" s="1" t="s">
        <v>115</v>
      </c>
      <c r="B28" s="1">
        <v>3814625</v>
      </c>
      <c r="C28" s="1">
        <v>776790</v>
      </c>
      <c r="D28" s="1">
        <v>647470</v>
      </c>
      <c r="E28" s="1">
        <v>129320</v>
      </c>
      <c r="F28" s="1">
        <v>733720</v>
      </c>
      <c r="G28" s="1">
        <v>121235</v>
      </c>
      <c r="H28" s="1">
        <v>147825</v>
      </c>
      <c r="I28" s="1">
        <v>210635</v>
      </c>
      <c r="J28" s="1">
        <v>254035</v>
      </c>
      <c r="K28" s="1">
        <v>519350</v>
      </c>
      <c r="L28" s="1">
        <v>570380</v>
      </c>
      <c r="M28" s="1">
        <v>1214385</v>
      </c>
    </row>
    <row r="29" spans="1:13" x14ac:dyDescent="0.25">
      <c r="A29" s="1" t="s">
        <v>116</v>
      </c>
      <c r="B29" s="1">
        <v>1246505</v>
      </c>
      <c r="C29" s="1">
        <v>42095</v>
      </c>
      <c r="D29" s="1">
        <v>26790</v>
      </c>
      <c r="E29" s="1">
        <v>15305</v>
      </c>
      <c r="F29" s="1">
        <v>131305</v>
      </c>
      <c r="G29" s="1">
        <v>18825</v>
      </c>
      <c r="H29" s="1">
        <v>25655</v>
      </c>
      <c r="I29" s="1">
        <v>38020</v>
      </c>
      <c r="J29" s="1">
        <v>48810</v>
      </c>
      <c r="K29" s="1">
        <v>152620</v>
      </c>
      <c r="L29" s="1">
        <v>250200</v>
      </c>
      <c r="M29" s="1">
        <v>670285</v>
      </c>
    </row>
    <row r="30" spans="1:13" x14ac:dyDescent="0.25">
      <c r="A30" s="1" t="s">
        <v>117</v>
      </c>
      <c r="B30" s="1">
        <v>288040</v>
      </c>
      <c r="C30" s="1">
        <v>7520</v>
      </c>
      <c r="D30" s="1">
        <v>3335</v>
      </c>
      <c r="E30" s="1">
        <v>4185</v>
      </c>
      <c r="F30" s="1">
        <v>37875</v>
      </c>
      <c r="G30" s="1">
        <v>5365</v>
      </c>
      <c r="H30" s="1">
        <v>7160</v>
      </c>
      <c r="I30" s="1">
        <v>10900</v>
      </c>
      <c r="J30" s="1">
        <v>14455</v>
      </c>
      <c r="K30" s="1">
        <v>34065</v>
      </c>
      <c r="L30" s="1">
        <v>49435</v>
      </c>
      <c r="M30" s="1">
        <v>159140</v>
      </c>
    </row>
    <row r="31" spans="1:13" x14ac:dyDescent="0.25">
      <c r="A31" s="1" t="s">
        <v>118</v>
      </c>
      <c r="B31" s="1">
        <v>958470</v>
      </c>
      <c r="C31" s="1">
        <v>34575</v>
      </c>
      <c r="D31" s="1">
        <v>23455</v>
      </c>
      <c r="E31" s="1">
        <v>11120</v>
      </c>
      <c r="F31" s="1">
        <v>93430</v>
      </c>
      <c r="G31" s="1">
        <v>13455</v>
      </c>
      <c r="H31" s="1">
        <v>18495</v>
      </c>
      <c r="I31" s="1">
        <v>27115</v>
      </c>
      <c r="J31" s="1">
        <v>34360</v>
      </c>
      <c r="K31" s="1">
        <v>118550</v>
      </c>
      <c r="L31" s="1">
        <v>200765</v>
      </c>
      <c r="M31" s="1">
        <v>511145</v>
      </c>
    </row>
    <row r="32" spans="1:13" x14ac:dyDescent="0.25">
      <c r="A32" s="1" t="s">
        <v>119</v>
      </c>
      <c r="B32" s="1">
        <v>1207525</v>
      </c>
      <c r="C32" s="1">
        <v>326995</v>
      </c>
      <c r="D32" s="1">
        <v>291480</v>
      </c>
      <c r="E32" s="1">
        <v>35515</v>
      </c>
      <c r="F32" s="1">
        <v>227430</v>
      </c>
      <c r="G32" s="1">
        <v>36095</v>
      </c>
      <c r="H32" s="1">
        <v>43910</v>
      </c>
      <c r="I32" s="1">
        <v>65505</v>
      </c>
      <c r="J32" s="1">
        <v>81920</v>
      </c>
      <c r="K32" s="1">
        <v>169685</v>
      </c>
      <c r="L32" s="1">
        <v>175850</v>
      </c>
      <c r="M32" s="1">
        <v>307565</v>
      </c>
    </row>
    <row r="33" spans="1:13" x14ac:dyDescent="0.25">
      <c r="A33" s="1" t="s">
        <v>120</v>
      </c>
      <c r="B33" s="1">
        <v>1360595</v>
      </c>
      <c r="C33" s="1">
        <v>407700</v>
      </c>
      <c r="D33" s="1">
        <v>329205</v>
      </c>
      <c r="E33" s="1">
        <v>78495</v>
      </c>
      <c r="F33" s="1">
        <v>374985</v>
      </c>
      <c r="G33" s="1">
        <v>66315</v>
      </c>
      <c r="H33" s="1">
        <v>78255</v>
      </c>
      <c r="I33" s="1">
        <v>107110</v>
      </c>
      <c r="J33" s="1">
        <v>123300</v>
      </c>
      <c r="K33" s="1">
        <v>197050</v>
      </c>
      <c r="L33" s="1">
        <v>144330</v>
      </c>
      <c r="M33" s="1">
        <v>236530</v>
      </c>
    </row>
    <row r="34" spans="1:13" x14ac:dyDescent="0.25">
      <c r="A34" s="1" t="s">
        <v>121</v>
      </c>
      <c r="B34" s="1">
        <v>1847820</v>
      </c>
      <c r="C34" s="1">
        <v>282455</v>
      </c>
      <c r="D34" s="1">
        <v>160265</v>
      </c>
      <c r="E34" s="1">
        <v>122190</v>
      </c>
      <c r="F34" s="1">
        <v>658200</v>
      </c>
      <c r="G34" s="1">
        <v>94715</v>
      </c>
      <c r="H34" s="1">
        <v>124990</v>
      </c>
      <c r="I34" s="1">
        <v>195720</v>
      </c>
      <c r="J34" s="1">
        <v>242770</v>
      </c>
      <c r="K34" s="1">
        <v>417160</v>
      </c>
      <c r="L34" s="1">
        <v>227680</v>
      </c>
      <c r="M34" s="1">
        <v>262320</v>
      </c>
    </row>
    <row r="35" spans="1:13" x14ac:dyDescent="0.25">
      <c r="A35" s="1" t="s">
        <v>122</v>
      </c>
      <c r="B35" s="1">
        <v>1351150</v>
      </c>
      <c r="C35" s="1">
        <v>426640</v>
      </c>
      <c r="D35" s="1">
        <v>142755</v>
      </c>
      <c r="E35" s="1">
        <v>283890</v>
      </c>
      <c r="F35" s="1">
        <v>506030</v>
      </c>
      <c r="G35" s="1">
        <v>124790</v>
      </c>
      <c r="H35" s="1">
        <v>120535</v>
      </c>
      <c r="I35" s="1">
        <v>131625</v>
      </c>
      <c r="J35" s="1">
        <v>129085</v>
      </c>
      <c r="K35" s="1">
        <v>192750</v>
      </c>
      <c r="L35" s="1">
        <v>100115</v>
      </c>
      <c r="M35" s="1">
        <v>125615</v>
      </c>
    </row>
    <row r="36" spans="1:13" x14ac:dyDescent="0.25">
      <c r="A36" s="1" t="s">
        <v>123</v>
      </c>
      <c r="B36" s="1">
        <v>823345</v>
      </c>
      <c r="C36" s="1">
        <v>193635</v>
      </c>
      <c r="D36" s="1">
        <v>78285</v>
      </c>
      <c r="E36" s="1">
        <v>115350</v>
      </c>
      <c r="F36" s="1">
        <v>335575</v>
      </c>
      <c r="G36" s="1">
        <v>76880</v>
      </c>
      <c r="H36" s="1">
        <v>79465</v>
      </c>
      <c r="I36" s="1">
        <v>91320</v>
      </c>
      <c r="J36" s="1">
        <v>87910</v>
      </c>
      <c r="K36" s="1">
        <v>125720</v>
      </c>
      <c r="L36" s="1">
        <v>73210</v>
      </c>
      <c r="M36" s="1">
        <v>95200</v>
      </c>
    </row>
    <row r="37" spans="1:13" x14ac:dyDescent="0.25">
      <c r="A37" s="1" t="s">
        <v>124</v>
      </c>
      <c r="B37" s="1">
        <v>402455</v>
      </c>
      <c r="C37" s="1">
        <v>202035</v>
      </c>
      <c r="D37" s="1">
        <v>59235</v>
      </c>
      <c r="E37" s="1">
        <v>142800</v>
      </c>
      <c r="F37" s="1">
        <v>112280</v>
      </c>
      <c r="G37" s="1">
        <v>32575</v>
      </c>
      <c r="H37" s="1">
        <v>26895</v>
      </c>
      <c r="I37" s="1">
        <v>25925</v>
      </c>
      <c r="J37" s="1">
        <v>26890</v>
      </c>
      <c r="K37" s="1">
        <v>46525</v>
      </c>
      <c r="L37" s="1">
        <v>18950</v>
      </c>
      <c r="M37" s="1">
        <v>22670</v>
      </c>
    </row>
    <row r="38" spans="1:13" x14ac:dyDescent="0.25">
      <c r="A38" s="1" t="s">
        <v>125</v>
      </c>
      <c r="B38" s="1">
        <v>125350</v>
      </c>
      <c r="C38" s="1">
        <v>30965</v>
      </c>
      <c r="D38" s="1">
        <v>5230</v>
      </c>
      <c r="E38" s="1">
        <v>25740</v>
      </c>
      <c r="F38" s="1">
        <v>58175</v>
      </c>
      <c r="G38" s="1">
        <v>15340</v>
      </c>
      <c r="H38" s="1">
        <v>14175</v>
      </c>
      <c r="I38" s="1">
        <v>14375</v>
      </c>
      <c r="J38" s="1">
        <v>14280</v>
      </c>
      <c r="K38" s="1">
        <v>20510</v>
      </c>
      <c r="L38" s="1">
        <v>7955</v>
      </c>
      <c r="M38" s="1">
        <v>7745</v>
      </c>
    </row>
    <row r="39" spans="1:13" x14ac:dyDescent="0.25">
      <c r="A39" s="1" t="s">
        <v>126</v>
      </c>
      <c r="B39" s="1">
        <v>955470</v>
      </c>
      <c r="C39" s="1">
        <v>76960</v>
      </c>
      <c r="D39" s="1">
        <v>10840</v>
      </c>
      <c r="E39" s="1">
        <v>66120</v>
      </c>
      <c r="F39" s="1">
        <v>452120</v>
      </c>
      <c r="G39" s="1">
        <v>87795</v>
      </c>
      <c r="H39" s="1">
        <v>105785</v>
      </c>
      <c r="I39" s="1">
        <v>133500</v>
      </c>
      <c r="J39" s="1">
        <v>125040</v>
      </c>
      <c r="K39" s="1">
        <v>203075</v>
      </c>
      <c r="L39" s="1">
        <v>118240</v>
      </c>
      <c r="M39" s="1">
        <v>105065</v>
      </c>
    </row>
    <row r="40" spans="1:13" x14ac:dyDescent="0.25">
      <c r="A40" s="1" t="s">
        <v>127</v>
      </c>
      <c r="B40" s="1">
        <v>2123275</v>
      </c>
      <c r="C40" s="1">
        <v>228390</v>
      </c>
      <c r="D40" s="1">
        <v>25365</v>
      </c>
      <c r="E40" s="1">
        <v>203030</v>
      </c>
      <c r="F40" s="1">
        <v>1070355</v>
      </c>
      <c r="G40" s="1">
        <v>228290</v>
      </c>
      <c r="H40" s="1">
        <v>255225</v>
      </c>
      <c r="I40" s="1">
        <v>303035</v>
      </c>
      <c r="J40" s="1">
        <v>283805</v>
      </c>
      <c r="K40" s="1">
        <v>430670</v>
      </c>
      <c r="L40" s="1">
        <v>215650</v>
      </c>
      <c r="M40" s="1">
        <v>178205</v>
      </c>
    </row>
    <row r="41" spans="1:13" x14ac:dyDescent="0.25">
      <c r="A41" s="1" t="s">
        <v>128</v>
      </c>
      <c r="B41" s="1">
        <v>359265</v>
      </c>
      <c r="C41" s="1">
        <v>28345</v>
      </c>
      <c r="D41" s="1">
        <v>2680</v>
      </c>
      <c r="E41" s="1">
        <v>25665</v>
      </c>
      <c r="F41" s="1">
        <v>135745</v>
      </c>
      <c r="G41" s="1">
        <v>26220</v>
      </c>
      <c r="H41" s="1">
        <v>30045</v>
      </c>
      <c r="I41" s="1">
        <v>38145</v>
      </c>
      <c r="J41" s="1">
        <v>41340</v>
      </c>
      <c r="K41" s="1">
        <v>83540</v>
      </c>
      <c r="L41" s="1">
        <v>58990</v>
      </c>
      <c r="M41" s="1">
        <v>52645</v>
      </c>
    </row>
    <row r="42" spans="1:13" x14ac:dyDescent="0.25">
      <c r="A42" s="1" t="s">
        <v>129</v>
      </c>
      <c r="B42" s="1">
        <v>1822970</v>
      </c>
      <c r="C42" s="1">
        <v>134340</v>
      </c>
      <c r="D42" s="1">
        <v>1235</v>
      </c>
      <c r="E42" s="1">
        <v>133100</v>
      </c>
      <c r="F42" s="1">
        <v>1051755</v>
      </c>
      <c r="G42" s="1">
        <v>278455</v>
      </c>
      <c r="H42" s="1">
        <v>278660</v>
      </c>
      <c r="I42" s="1">
        <v>262540</v>
      </c>
      <c r="J42" s="1">
        <v>232100</v>
      </c>
      <c r="K42" s="1">
        <v>385280</v>
      </c>
      <c r="L42" s="1">
        <v>157080</v>
      </c>
      <c r="M42" s="1">
        <v>94515</v>
      </c>
    </row>
    <row r="43" spans="1:13" x14ac:dyDescent="0.25">
      <c r="A43" s="1" t="s">
        <v>130</v>
      </c>
      <c r="B43" s="1">
        <v>1303460</v>
      </c>
      <c r="C43" s="1">
        <v>119675</v>
      </c>
      <c r="D43" s="1">
        <v>955</v>
      </c>
      <c r="E43" s="1">
        <v>118725</v>
      </c>
      <c r="F43" s="1">
        <v>777985</v>
      </c>
      <c r="G43" s="1">
        <v>219495</v>
      </c>
      <c r="H43" s="1">
        <v>207840</v>
      </c>
      <c r="I43" s="1">
        <v>189960</v>
      </c>
      <c r="J43" s="1">
        <v>160695</v>
      </c>
      <c r="K43" s="1">
        <v>248525</v>
      </c>
      <c r="L43" s="1">
        <v>96820</v>
      </c>
      <c r="M43" s="1">
        <v>60445</v>
      </c>
    </row>
    <row r="44" spans="1:13" x14ac:dyDescent="0.25">
      <c r="A44" s="1" t="s">
        <v>131</v>
      </c>
      <c r="B44" s="1">
        <v>202295</v>
      </c>
      <c r="C44" s="1">
        <v>9870</v>
      </c>
      <c r="D44" s="1">
        <v>130</v>
      </c>
      <c r="E44" s="1">
        <v>9735</v>
      </c>
      <c r="F44" s="1">
        <v>105485</v>
      </c>
      <c r="G44" s="1">
        <v>26190</v>
      </c>
      <c r="H44" s="1">
        <v>26955</v>
      </c>
      <c r="I44" s="1">
        <v>27020</v>
      </c>
      <c r="J44" s="1">
        <v>25325</v>
      </c>
      <c r="K44" s="1">
        <v>50655</v>
      </c>
      <c r="L44" s="1">
        <v>22190</v>
      </c>
      <c r="M44" s="1">
        <v>14095</v>
      </c>
    </row>
    <row r="45" spans="1:13" x14ac:dyDescent="0.25">
      <c r="A45" s="1" t="s">
        <v>132</v>
      </c>
      <c r="B45" s="1">
        <v>282535</v>
      </c>
      <c r="C45" s="1">
        <v>4630</v>
      </c>
      <c r="D45" s="1">
        <v>140</v>
      </c>
      <c r="E45" s="1">
        <v>4490</v>
      </c>
      <c r="F45" s="1">
        <v>152465</v>
      </c>
      <c r="G45" s="1">
        <v>31625</v>
      </c>
      <c r="H45" s="1">
        <v>40000</v>
      </c>
      <c r="I45" s="1">
        <v>40185</v>
      </c>
      <c r="J45" s="1">
        <v>40660</v>
      </c>
      <c r="K45" s="1">
        <v>76100</v>
      </c>
      <c r="L45" s="1">
        <v>32465</v>
      </c>
      <c r="M45" s="1">
        <v>16870</v>
      </c>
    </row>
    <row r="46" spans="1:13" x14ac:dyDescent="0.25">
      <c r="A46" s="1" t="s">
        <v>133</v>
      </c>
      <c r="B46" s="1">
        <v>34680</v>
      </c>
      <c r="C46" s="1">
        <v>155</v>
      </c>
      <c r="D46" s="1">
        <v>10</v>
      </c>
      <c r="E46" s="1">
        <v>150</v>
      </c>
      <c r="F46" s="1">
        <v>15815</v>
      </c>
      <c r="G46" s="1">
        <v>1150</v>
      </c>
      <c r="H46" s="1">
        <v>3865</v>
      </c>
      <c r="I46" s="1">
        <v>5380</v>
      </c>
      <c r="J46" s="1">
        <v>5420</v>
      </c>
      <c r="K46" s="1">
        <v>9995</v>
      </c>
      <c r="L46" s="1">
        <v>5610</v>
      </c>
      <c r="M46" s="1">
        <v>3110</v>
      </c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2" sqref="A2"/>
    </sheetView>
  </sheetViews>
  <sheetFormatPr defaultRowHeight="15" x14ac:dyDescent="0.25"/>
  <cols>
    <col min="1" max="1" width="45.28515625" bestFit="1" customWidth="1"/>
    <col min="2" max="2" width="15.140625" bestFit="1" customWidth="1"/>
    <col min="3" max="3" width="11.140625" bestFit="1" customWidth="1"/>
    <col min="4" max="5" width="12" bestFit="1" customWidth="1"/>
    <col min="6" max="6" width="11.140625" bestFit="1" customWidth="1"/>
    <col min="7" max="12" width="12" bestFit="1" customWidth="1"/>
    <col min="13" max="13" width="16" bestFit="1" customWidth="1"/>
  </cols>
  <sheetData>
    <row r="1" spans="1:13" x14ac:dyDescent="0.25">
      <c r="A1" s="1" t="s">
        <v>136</v>
      </c>
    </row>
    <row r="2" spans="1:13" x14ac:dyDescent="0.25">
      <c r="A2" s="1" t="s">
        <v>137</v>
      </c>
    </row>
    <row r="3" spans="1:13" x14ac:dyDescent="0.25">
      <c r="A3" s="1"/>
    </row>
    <row r="4" spans="1:13" x14ac:dyDescent="0.25">
      <c r="A4" s="10" t="s">
        <v>66</v>
      </c>
      <c r="B4" s="10" t="s">
        <v>102</v>
      </c>
      <c r="C4" s="10" t="s">
        <v>103</v>
      </c>
      <c r="D4" s="10" t="s">
        <v>104</v>
      </c>
      <c r="E4" s="10" t="s">
        <v>105</v>
      </c>
      <c r="F4" s="10" t="s">
        <v>106</v>
      </c>
      <c r="G4" s="10" t="s">
        <v>107</v>
      </c>
      <c r="H4" s="10" t="s">
        <v>108</v>
      </c>
      <c r="I4" s="10" t="s">
        <v>109</v>
      </c>
      <c r="J4" s="10" t="s">
        <v>110</v>
      </c>
      <c r="K4" s="10" t="s">
        <v>111</v>
      </c>
      <c r="L4" s="10" t="s">
        <v>112</v>
      </c>
      <c r="M4" s="10" t="s">
        <v>113</v>
      </c>
    </row>
    <row r="5" spans="1:13" x14ac:dyDescent="0.25">
      <c r="A5" s="1" t="s">
        <v>114</v>
      </c>
      <c r="B5" s="1">
        <v>11626785</v>
      </c>
      <c r="C5" s="1">
        <v>2034290</v>
      </c>
      <c r="D5" s="1">
        <v>1053740</v>
      </c>
      <c r="E5" s="1">
        <v>980550</v>
      </c>
      <c r="F5" s="1">
        <v>4439245</v>
      </c>
      <c r="G5" s="1">
        <v>925695</v>
      </c>
      <c r="H5" s="1">
        <v>1022840</v>
      </c>
      <c r="I5" s="1">
        <v>1233745</v>
      </c>
      <c r="J5" s="1">
        <v>1256965</v>
      </c>
      <c r="K5" s="1">
        <v>2161355</v>
      </c>
      <c r="L5" s="1">
        <v>1399810</v>
      </c>
      <c r="M5" s="1">
        <v>1592090</v>
      </c>
    </row>
    <row r="6" spans="1:13" x14ac:dyDescent="0.25">
      <c r="A6" s="1" t="s">
        <v>115</v>
      </c>
      <c r="B6" s="1">
        <v>3662275</v>
      </c>
      <c r="C6" s="1">
        <v>925110</v>
      </c>
      <c r="D6" s="1">
        <v>737265</v>
      </c>
      <c r="E6" s="1">
        <v>187845</v>
      </c>
      <c r="F6" s="1">
        <v>865915</v>
      </c>
      <c r="G6" s="1">
        <v>156220</v>
      </c>
      <c r="H6" s="1">
        <v>177805</v>
      </c>
      <c r="I6" s="1">
        <v>246520</v>
      </c>
      <c r="J6" s="1">
        <v>285370</v>
      </c>
      <c r="K6" s="1">
        <v>508085</v>
      </c>
      <c r="L6" s="1">
        <v>500785</v>
      </c>
      <c r="M6" s="1">
        <v>862385</v>
      </c>
    </row>
    <row r="7" spans="1:13" x14ac:dyDescent="0.25">
      <c r="A7" s="1" t="s">
        <v>116</v>
      </c>
      <c r="B7" s="1">
        <v>1103990</v>
      </c>
      <c r="C7" s="1">
        <v>61105</v>
      </c>
      <c r="D7" s="1">
        <v>39405</v>
      </c>
      <c r="E7" s="1">
        <v>21705</v>
      </c>
      <c r="F7" s="1">
        <v>152605</v>
      </c>
      <c r="G7" s="1">
        <v>23015</v>
      </c>
      <c r="H7" s="1">
        <v>29710</v>
      </c>
      <c r="I7" s="1">
        <v>45705</v>
      </c>
      <c r="J7" s="1">
        <v>54165</v>
      </c>
      <c r="K7" s="1">
        <v>145065</v>
      </c>
      <c r="L7" s="1">
        <v>234690</v>
      </c>
      <c r="M7" s="1">
        <v>510520</v>
      </c>
    </row>
    <row r="8" spans="1:13" x14ac:dyDescent="0.25">
      <c r="A8" s="1" t="s">
        <v>117</v>
      </c>
      <c r="B8" s="1">
        <v>236105</v>
      </c>
      <c r="C8" s="1">
        <v>10610</v>
      </c>
      <c r="D8" s="1">
        <v>4850</v>
      </c>
      <c r="E8" s="1">
        <v>5760</v>
      </c>
      <c r="F8" s="1">
        <v>39725</v>
      </c>
      <c r="G8" s="1">
        <v>6330</v>
      </c>
      <c r="H8" s="1">
        <v>8110</v>
      </c>
      <c r="I8" s="1">
        <v>11470</v>
      </c>
      <c r="J8" s="1">
        <v>13815</v>
      </c>
      <c r="K8" s="1">
        <v>30785</v>
      </c>
      <c r="L8" s="1">
        <v>41650</v>
      </c>
      <c r="M8" s="1">
        <v>113330</v>
      </c>
    </row>
    <row r="9" spans="1:13" x14ac:dyDescent="0.25">
      <c r="A9" s="1" t="s">
        <v>118</v>
      </c>
      <c r="B9" s="1">
        <v>867880</v>
      </c>
      <c r="C9" s="1">
        <v>50495</v>
      </c>
      <c r="D9" s="1">
        <v>34555</v>
      </c>
      <c r="E9" s="1">
        <v>15945</v>
      </c>
      <c r="F9" s="1">
        <v>112875</v>
      </c>
      <c r="G9" s="1">
        <v>16690</v>
      </c>
      <c r="H9" s="1">
        <v>21595</v>
      </c>
      <c r="I9" s="1">
        <v>34235</v>
      </c>
      <c r="J9" s="1">
        <v>40355</v>
      </c>
      <c r="K9" s="1">
        <v>114280</v>
      </c>
      <c r="L9" s="1">
        <v>193045</v>
      </c>
      <c r="M9" s="1">
        <v>397190</v>
      </c>
    </row>
    <row r="10" spans="1:13" x14ac:dyDescent="0.25">
      <c r="A10" s="1" t="s">
        <v>119</v>
      </c>
      <c r="B10" s="1">
        <v>1222780</v>
      </c>
      <c r="C10" s="1">
        <v>390110</v>
      </c>
      <c r="D10" s="1">
        <v>337350</v>
      </c>
      <c r="E10" s="1">
        <v>52755</v>
      </c>
      <c r="F10" s="1">
        <v>291650</v>
      </c>
      <c r="G10" s="1">
        <v>47035</v>
      </c>
      <c r="H10" s="1">
        <v>55845</v>
      </c>
      <c r="I10" s="1">
        <v>84485</v>
      </c>
      <c r="J10" s="1">
        <v>104290</v>
      </c>
      <c r="K10" s="1">
        <v>178375</v>
      </c>
      <c r="L10" s="1">
        <v>154875</v>
      </c>
      <c r="M10" s="1">
        <v>207765</v>
      </c>
    </row>
    <row r="11" spans="1:13" x14ac:dyDescent="0.25">
      <c r="A11" s="1" t="s">
        <v>120</v>
      </c>
      <c r="B11" s="1">
        <v>1335510</v>
      </c>
      <c r="C11" s="1">
        <v>473900</v>
      </c>
      <c r="D11" s="1">
        <v>360515</v>
      </c>
      <c r="E11" s="1">
        <v>113385</v>
      </c>
      <c r="F11" s="1">
        <v>421660</v>
      </c>
      <c r="G11" s="1">
        <v>86165</v>
      </c>
      <c r="H11" s="1">
        <v>92255</v>
      </c>
      <c r="I11" s="1">
        <v>116330</v>
      </c>
      <c r="J11" s="1">
        <v>126910</v>
      </c>
      <c r="K11" s="1">
        <v>184645</v>
      </c>
      <c r="L11" s="1">
        <v>111215</v>
      </c>
      <c r="M11" s="1">
        <v>144090</v>
      </c>
    </row>
    <row r="12" spans="1:13" x14ac:dyDescent="0.25">
      <c r="A12" s="1" t="s">
        <v>121</v>
      </c>
      <c r="B12" s="1">
        <v>1520080</v>
      </c>
      <c r="C12" s="1">
        <v>335575</v>
      </c>
      <c r="D12" s="1">
        <v>167015</v>
      </c>
      <c r="E12" s="1">
        <v>168560</v>
      </c>
      <c r="F12" s="1">
        <v>589440</v>
      </c>
      <c r="G12" s="1">
        <v>117090</v>
      </c>
      <c r="H12" s="1">
        <v>130860</v>
      </c>
      <c r="I12" s="1">
        <v>166525</v>
      </c>
      <c r="J12" s="1">
        <v>174965</v>
      </c>
      <c r="K12" s="1">
        <v>294595</v>
      </c>
      <c r="L12" s="1">
        <v>158400</v>
      </c>
      <c r="M12" s="1">
        <v>142080</v>
      </c>
    </row>
    <row r="13" spans="1:13" x14ac:dyDescent="0.25">
      <c r="A13" s="1" t="s">
        <v>122</v>
      </c>
      <c r="B13" s="1">
        <v>1239015</v>
      </c>
      <c r="C13" s="1">
        <v>401735</v>
      </c>
      <c r="D13" s="1">
        <v>116465</v>
      </c>
      <c r="E13" s="1">
        <v>285265</v>
      </c>
      <c r="F13" s="1">
        <v>484350</v>
      </c>
      <c r="G13" s="1">
        <v>136065</v>
      </c>
      <c r="H13" s="1">
        <v>116760</v>
      </c>
      <c r="I13" s="1">
        <v>120620</v>
      </c>
      <c r="J13" s="1">
        <v>110905</v>
      </c>
      <c r="K13" s="1">
        <v>183070</v>
      </c>
      <c r="L13" s="1">
        <v>86620</v>
      </c>
      <c r="M13" s="1">
        <v>83240</v>
      </c>
    </row>
    <row r="14" spans="1:13" x14ac:dyDescent="0.25">
      <c r="A14" s="1" t="s">
        <v>123</v>
      </c>
      <c r="B14" s="1">
        <v>714275</v>
      </c>
      <c r="C14" s="1">
        <v>200790</v>
      </c>
      <c r="D14" s="1">
        <v>69120</v>
      </c>
      <c r="E14" s="1">
        <v>131670</v>
      </c>
      <c r="F14" s="1">
        <v>310050</v>
      </c>
      <c r="G14" s="1">
        <v>82840</v>
      </c>
      <c r="H14" s="1">
        <v>74630</v>
      </c>
      <c r="I14" s="1">
        <v>80770</v>
      </c>
      <c r="J14" s="1">
        <v>71810</v>
      </c>
      <c r="K14" s="1">
        <v>104045</v>
      </c>
      <c r="L14" s="1">
        <v>49285</v>
      </c>
      <c r="M14" s="1">
        <v>50105</v>
      </c>
    </row>
    <row r="15" spans="1:13" x14ac:dyDescent="0.25">
      <c r="A15" s="1" t="s">
        <v>124</v>
      </c>
      <c r="B15" s="1">
        <v>404465</v>
      </c>
      <c r="C15" s="1">
        <v>171215</v>
      </c>
      <c r="D15" s="1">
        <v>43040</v>
      </c>
      <c r="E15" s="1">
        <v>128175</v>
      </c>
      <c r="F15" s="1">
        <v>119165</v>
      </c>
      <c r="G15" s="1">
        <v>36750</v>
      </c>
      <c r="H15" s="1">
        <v>28840</v>
      </c>
      <c r="I15" s="1">
        <v>26705</v>
      </c>
      <c r="J15" s="1">
        <v>26870</v>
      </c>
      <c r="K15" s="1">
        <v>58725</v>
      </c>
      <c r="L15" s="1">
        <v>28840</v>
      </c>
      <c r="M15" s="1">
        <v>26515</v>
      </c>
    </row>
    <row r="16" spans="1:13" x14ac:dyDescent="0.25">
      <c r="A16" s="1" t="s">
        <v>125</v>
      </c>
      <c r="B16" s="1">
        <v>120275</v>
      </c>
      <c r="C16" s="1">
        <v>29730</v>
      </c>
      <c r="D16" s="1">
        <v>4305</v>
      </c>
      <c r="E16" s="1">
        <v>25425</v>
      </c>
      <c r="F16" s="1">
        <v>55135</v>
      </c>
      <c r="G16" s="1">
        <v>16475</v>
      </c>
      <c r="H16" s="1">
        <v>13290</v>
      </c>
      <c r="I16" s="1">
        <v>13145</v>
      </c>
      <c r="J16" s="1">
        <v>12225</v>
      </c>
      <c r="K16" s="1">
        <v>20300</v>
      </c>
      <c r="L16" s="1">
        <v>8495</v>
      </c>
      <c r="M16" s="1">
        <v>6620</v>
      </c>
    </row>
    <row r="17" spans="1:13" x14ac:dyDescent="0.25">
      <c r="A17" s="1" t="s">
        <v>126</v>
      </c>
      <c r="B17" s="1">
        <v>1643455</v>
      </c>
      <c r="C17" s="1">
        <v>106685</v>
      </c>
      <c r="D17" s="1">
        <v>14180</v>
      </c>
      <c r="E17" s="1">
        <v>92505</v>
      </c>
      <c r="F17" s="1">
        <v>718670</v>
      </c>
      <c r="G17" s="1">
        <v>126520</v>
      </c>
      <c r="H17" s="1">
        <v>157745</v>
      </c>
      <c r="I17" s="1">
        <v>210040</v>
      </c>
      <c r="J17" s="1">
        <v>224365</v>
      </c>
      <c r="K17" s="1">
        <v>369795</v>
      </c>
      <c r="L17" s="1">
        <v>235235</v>
      </c>
      <c r="M17" s="1">
        <v>213065</v>
      </c>
    </row>
    <row r="18" spans="1:13" x14ac:dyDescent="0.25">
      <c r="A18" s="1" t="s">
        <v>127</v>
      </c>
      <c r="B18" s="1">
        <v>1455130</v>
      </c>
      <c r="C18" s="1">
        <v>161430</v>
      </c>
      <c r="D18" s="1">
        <v>15925</v>
      </c>
      <c r="E18" s="1">
        <v>145500</v>
      </c>
      <c r="F18" s="1">
        <v>760390</v>
      </c>
      <c r="G18" s="1">
        <v>166865</v>
      </c>
      <c r="H18" s="1">
        <v>180525</v>
      </c>
      <c r="I18" s="1">
        <v>213150</v>
      </c>
      <c r="J18" s="1">
        <v>199855</v>
      </c>
      <c r="K18" s="1">
        <v>302975</v>
      </c>
      <c r="L18" s="1">
        <v>137860</v>
      </c>
      <c r="M18" s="1">
        <v>92480</v>
      </c>
    </row>
    <row r="19" spans="1:13" x14ac:dyDescent="0.25">
      <c r="A19" s="1" t="s">
        <v>128</v>
      </c>
      <c r="B19" s="1">
        <v>242160</v>
      </c>
      <c r="C19" s="1">
        <v>20505</v>
      </c>
      <c r="D19" s="1">
        <v>1685</v>
      </c>
      <c r="E19" s="1">
        <v>18815</v>
      </c>
      <c r="F19" s="1">
        <v>96410</v>
      </c>
      <c r="G19" s="1">
        <v>18850</v>
      </c>
      <c r="H19" s="1">
        <v>21430</v>
      </c>
      <c r="I19" s="1">
        <v>26265</v>
      </c>
      <c r="J19" s="1">
        <v>29865</v>
      </c>
      <c r="K19" s="1">
        <v>57830</v>
      </c>
      <c r="L19" s="1">
        <v>36685</v>
      </c>
      <c r="M19" s="1">
        <v>30740</v>
      </c>
    </row>
    <row r="20" spans="1:13" x14ac:dyDescent="0.25">
      <c r="A20" s="1" t="s">
        <v>129</v>
      </c>
      <c r="B20" s="1">
        <v>1864675</v>
      </c>
      <c r="C20" s="1">
        <v>83255</v>
      </c>
      <c r="D20" s="1">
        <v>1205</v>
      </c>
      <c r="E20" s="1">
        <v>82050</v>
      </c>
      <c r="F20" s="1">
        <v>924070</v>
      </c>
      <c r="G20" s="1">
        <v>204085</v>
      </c>
      <c r="H20" s="1">
        <v>237715</v>
      </c>
      <c r="I20" s="1">
        <v>250625</v>
      </c>
      <c r="J20" s="1">
        <v>231645</v>
      </c>
      <c r="K20" s="1">
        <v>445010</v>
      </c>
      <c r="L20" s="1">
        <v>244225</v>
      </c>
      <c r="M20" s="1">
        <v>168105</v>
      </c>
    </row>
    <row r="21" spans="1:13" x14ac:dyDescent="0.25">
      <c r="A21" s="1" t="s">
        <v>130</v>
      </c>
      <c r="B21" s="1">
        <v>1230550</v>
      </c>
      <c r="C21" s="1">
        <v>74345</v>
      </c>
      <c r="D21" s="1">
        <v>915</v>
      </c>
      <c r="E21" s="1">
        <v>73430</v>
      </c>
      <c r="F21" s="1">
        <v>653650</v>
      </c>
      <c r="G21" s="1">
        <v>161375</v>
      </c>
      <c r="H21" s="1">
        <v>170190</v>
      </c>
      <c r="I21" s="1">
        <v>169955</v>
      </c>
      <c r="J21" s="1">
        <v>152135</v>
      </c>
      <c r="K21" s="1">
        <v>274335</v>
      </c>
      <c r="L21" s="1">
        <v>130670</v>
      </c>
      <c r="M21" s="1">
        <v>97550</v>
      </c>
    </row>
    <row r="22" spans="1:13" x14ac:dyDescent="0.25">
      <c r="A22" s="1" t="s">
        <v>131</v>
      </c>
      <c r="B22" s="1">
        <v>180655</v>
      </c>
      <c r="C22" s="1">
        <v>5365</v>
      </c>
      <c r="D22" s="1">
        <v>155</v>
      </c>
      <c r="E22" s="1">
        <v>5210</v>
      </c>
      <c r="F22" s="1">
        <v>76460</v>
      </c>
      <c r="G22" s="1">
        <v>15445</v>
      </c>
      <c r="H22" s="1">
        <v>19075</v>
      </c>
      <c r="I22" s="1">
        <v>21060</v>
      </c>
      <c r="J22" s="1">
        <v>20880</v>
      </c>
      <c r="K22" s="1">
        <v>46755</v>
      </c>
      <c r="L22" s="1">
        <v>29740</v>
      </c>
      <c r="M22" s="1">
        <v>22345</v>
      </c>
    </row>
    <row r="23" spans="1:13" x14ac:dyDescent="0.25">
      <c r="A23" s="1" t="s">
        <v>132</v>
      </c>
      <c r="B23" s="1">
        <v>359520</v>
      </c>
      <c r="C23" s="1">
        <v>3370</v>
      </c>
      <c r="D23" s="1">
        <v>105</v>
      </c>
      <c r="E23" s="1">
        <v>3260</v>
      </c>
      <c r="F23" s="1">
        <v>162600</v>
      </c>
      <c r="G23" s="1">
        <v>25485</v>
      </c>
      <c r="H23" s="1">
        <v>41850</v>
      </c>
      <c r="I23" s="1">
        <v>48190</v>
      </c>
      <c r="J23" s="1">
        <v>47080</v>
      </c>
      <c r="K23" s="1">
        <v>100035</v>
      </c>
      <c r="L23" s="1">
        <v>61080</v>
      </c>
      <c r="M23" s="1">
        <v>32445</v>
      </c>
    </row>
    <row r="24" spans="1:13" x14ac:dyDescent="0.25">
      <c r="A24" s="1" t="s">
        <v>133</v>
      </c>
      <c r="B24" s="1">
        <v>93945</v>
      </c>
      <c r="C24" s="1">
        <v>175</v>
      </c>
      <c r="D24" s="1">
        <v>25</v>
      </c>
      <c r="E24" s="1">
        <v>145</v>
      </c>
      <c r="F24" s="1">
        <v>31365</v>
      </c>
      <c r="G24" s="1">
        <v>1780</v>
      </c>
      <c r="H24" s="1">
        <v>6605</v>
      </c>
      <c r="I24" s="1">
        <v>11425</v>
      </c>
      <c r="J24" s="1">
        <v>11555</v>
      </c>
      <c r="K24" s="1">
        <v>23895</v>
      </c>
      <c r="L24" s="1">
        <v>22740</v>
      </c>
      <c r="M24" s="1">
        <v>15765</v>
      </c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0" t="s">
        <v>134</v>
      </c>
      <c r="B27" s="10" t="s">
        <v>102</v>
      </c>
      <c r="C27" s="10" t="s">
        <v>103</v>
      </c>
      <c r="D27" s="10" t="s">
        <v>104</v>
      </c>
      <c r="E27" s="10" t="s">
        <v>105</v>
      </c>
      <c r="F27" s="10" t="s">
        <v>106</v>
      </c>
      <c r="G27" s="10" t="s">
        <v>107</v>
      </c>
      <c r="H27" s="10" t="s">
        <v>108</v>
      </c>
      <c r="I27" s="10" t="s">
        <v>109</v>
      </c>
      <c r="J27" s="10" t="s">
        <v>110</v>
      </c>
      <c r="K27" s="10" t="s">
        <v>111</v>
      </c>
      <c r="L27" s="10" t="s">
        <v>112</v>
      </c>
      <c r="M27" s="10" t="s">
        <v>113</v>
      </c>
    </row>
    <row r="28" spans="1:13" x14ac:dyDescent="0.25">
      <c r="A28" s="1" t="s">
        <v>114</v>
      </c>
      <c r="B28" s="1">
        <v>12274570</v>
      </c>
      <c r="C28" s="1">
        <v>1953910</v>
      </c>
      <c r="D28" s="1">
        <v>990615</v>
      </c>
      <c r="E28" s="1">
        <v>963300</v>
      </c>
      <c r="F28" s="1">
        <v>4607930</v>
      </c>
      <c r="G28" s="1">
        <v>961495</v>
      </c>
      <c r="H28" s="1">
        <v>1063050</v>
      </c>
      <c r="I28" s="1">
        <v>1275200</v>
      </c>
      <c r="J28" s="1">
        <v>1308180</v>
      </c>
      <c r="K28" s="1">
        <v>2231825</v>
      </c>
      <c r="L28" s="1">
        <v>1448145</v>
      </c>
      <c r="M28" s="1">
        <v>2032755</v>
      </c>
    </row>
    <row r="29" spans="1:13" x14ac:dyDescent="0.25">
      <c r="A29" s="1" t="s">
        <v>115</v>
      </c>
      <c r="B29" s="1">
        <v>3814625</v>
      </c>
      <c r="C29" s="1">
        <v>776790</v>
      </c>
      <c r="D29" s="1">
        <v>647470</v>
      </c>
      <c r="E29" s="1">
        <v>129320</v>
      </c>
      <c r="F29" s="1">
        <v>733720</v>
      </c>
      <c r="G29" s="1">
        <v>121235</v>
      </c>
      <c r="H29" s="1">
        <v>147825</v>
      </c>
      <c r="I29" s="1">
        <v>210635</v>
      </c>
      <c r="J29" s="1">
        <v>254035</v>
      </c>
      <c r="K29" s="1">
        <v>519350</v>
      </c>
      <c r="L29" s="1">
        <v>570380</v>
      </c>
      <c r="M29" s="1">
        <v>1214385</v>
      </c>
    </row>
    <row r="30" spans="1:13" x14ac:dyDescent="0.25">
      <c r="A30" s="1" t="s">
        <v>116</v>
      </c>
      <c r="B30" s="1">
        <v>1246505</v>
      </c>
      <c r="C30" s="1">
        <v>42095</v>
      </c>
      <c r="D30" s="1">
        <v>26790</v>
      </c>
      <c r="E30" s="1">
        <v>15305</v>
      </c>
      <c r="F30" s="1">
        <v>131305</v>
      </c>
      <c r="G30" s="1">
        <v>18825</v>
      </c>
      <c r="H30" s="1">
        <v>25655</v>
      </c>
      <c r="I30" s="1">
        <v>38020</v>
      </c>
      <c r="J30" s="1">
        <v>48810</v>
      </c>
      <c r="K30" s="1">
        <v>152620</v>
      </c>
      <c r="L30" s="1">
        <v>250200</v>
      </c>
      <c r="M30" s="1">
        <v>670285</v>
      </c>
    </row>
    <row r="31" spans="1:13" x14ac:dyDescent="0.25">
      <c r="A31" s="1" t="s">
        <v>117</v>
      </c>
      <c r="B31" s="1">
        <v>288040</v>
      </c>
      <c r="C31" s="1">
        <v>7520</v>
      </c>
      <c r="D31" s="1">
        <v>3335</v>
      </c>
      <c r="E31" s="1">
        <v>4185</v>
      </c>
      <c r="F31" s="1">
        <v>37875</v>
      </c>
      <c r="G31" s="1">
        <v>5365</v>
      </c>
      <c r="H31" s="1">
        <v>7160</v>
      </c>
      <c r="I31" s="1">
        <v>10900</v>
      </c>
      <c r="J31" s="1">
        <v>14455</v>
      </c>
      <c r="K31" s="1">
        <v>34065</v>
      </c>
      <c r="L31" s="1">
        <v>49435</v>
      </c>
      <c r="M31" s="1">
        <v>159140</v>
      </c>
    </row>
    <row r="32" spans="1:13" x14ac:dyDescent="0.25">
      <c r="A32" s="1" t="s">
        <v>118</v>
      </c>
      <c r="B32" s="1">
        <v>958470</v>
      </c>
      <c r="C32" s="1">
        <v>34575</v>
      </c>
      <c r="D32" s="1">
        <v>23455</v>
      </c>
      <c r="E32" s="1">
        <v>11120</v>
      </c>
      <c r="F32" s="1">
        <v>93430</v>
      </c>
      <c r="G32" s="1">
        <v>13455</v>
      </c>
      <c r="H32" s="1">
        <v>18495</v>
      </c>
      <c r="I32" s="1">
        <v>27115</v>
      </c>
      <c r="J32" s="1">
        <v>34360</v>
      </c>
      <c r="K32" s="1">
        <v>118550</v>
      </c>
      <c r="L32" s="1">
        <v>200765</v>
      </c>
      <c r="M32" s="1">
        <v>511145</v>
      </c>
    </row>
    <row r="33" spans="1:13" x14ac:dyDescent="0.25">
      <c r="A33" s="1" t="s">
        <v>119</v>
      </c>
      <c r="B33" s="1">
        <v>1207525</v>
      </c>
      <c r="C33" s="1">
        <v>326995</v>
      </c>
      <c r="D33" s="1">
        <v>291480</v>
      </c>
      <c r="E33" s="1">
        <v>35515</v>
      </c>
      <c r="F33" s="1">
        <v>227430</v>
      </c>
      <c r="G33" s="1">
        <v>36095</v>
      </c>
      <c r="H33" s="1">
        <v>43910</v>
      </c>
      <c r="I33" s="1">
        <v>65505</v>
      </c>
      <c r="J33" s="1">
        <v>81920</v>
      </c>
      <c r="K33" s="1">
        <v>169685</v>
      </c>
      <c r="L33" s="1">
        <v>175850</v>
      </c>
      <c r="M33" s="1">
        <v>307565</v>
      </c>
    </row>
    <row r="34" spans="1:13" x14ac:dyDescent="0.25">
      <c r="A34" s="1" t="s">
        <v>120</v>
      </c>
      <c r="B34" s="1">
        <v>1360595</v>
      </c>
      <c r="C34" s="1">
        <v>407700</v>
      </c>
      <c r="D34" s="1">
        <v>329205</v>
      </c>
      <c r="E34" s="1">
        <v>78495</v>
      </c>
      <c r="F34" s="1">
        <v>374985</v>
      </c>
      <c r="G34" s="1">
        <v>66315</v>
      </c>
      <c r="H34" s="1">
        <v>78255</v>
      </c>
      <c r="I34" s="1">
        <v>107110</v>
      </c>
      <c r="J34" s="1">
        <v>123300</v>
      </c>
      <c r="K34" s="1">
        <v>197050</v>
      </c>
      <c r="L34" s="1">
        <v>144330</v>
      </c>
      <c r="M34" s="1">
        <v>236530</v>
      </c>
    </row>
    <row r="35" spans="1:13" x14ac:dyDescent="0.25">
      <c r="A35" s="1" t="s">
        <v>121</v>
      </c>
      <c r="B35" s="1">
        <v>1847820</v>
      </c>
      <c r="C35" s="1">
        <v>282455</v>
      </c>
      <c r="D35" s="1">
        <v>160265</v>
      </c>
      <c r="E35" s="1">
        <v>122190</v>
      </c>
      <c r="F35" s="1">
        <v>658200</v>
      </c>
      <c r="G35" s="1">
        <v>94715</v>
      </c>
      <c r="H35" s="1">
        <v>124990</v>
      </c>
      <c r="I35" s="1">
        <v>195720</v>
      </c>
      <c r="J35" s="1">
        <v>242770</v>
      </c>
      <c r="K35" s="1">
        <v>417160</v>
      </c>
      <c r="L35" s="1">
        <v>227680</v>
      </c>
      <c r="M35" s="1">
        <v>262320</v>
      </c>
    </row>
    <row r="36" spans="1:13" x14ac:dyDescent="0.25">
      <c r="A36" s="1" t="s">
        <v>122</v>
      </c>
      <c r="B36" s="1">
        <v>1351150</v>
      </c>
      <c r="C36" s="1">
        <v>426640</v>
      </c>
      <c r="D36" s="1">
        <v>142755</v>
      </c>
      <c r="E36" s="1">
        <v>283890</v>
      </c>
      <c r="F36" s="1">
        <v>506030</v>
      </c>
      <c r="G36" s="1">
        <v>124790</v>
      </c>
      <c r="H36" s="1">
        <v>120535</v>
      </c>
      <c r="I36" s="1">
        <v>131625</v>
      </c>
      <c r="J36" s="1">
        <v>129085</v>
      </c>
      <c r="K36" s="1">
        <v>192750</v>
      </c>
      <c r="L36" s="1">
        <v>100115</v>
      </c>
      <c r="M36" s="1">
        <v>125615</v>
      </c>
    </row>
    <row r="37" spans="1:13" x14ac:dyDescent="0.25">
      <c r="A37" s="1" t="s">
        <v>123</v>
      </c>
      <c r="B37" s="1">
        <v>823345</v>
      </c>
      <c r="C37" s="1">
        <v>193635</v>
      </c>
      <c r="D37" s="1">
        <v>78285</v>
      </c>
      <c r="E37" s="1">
        <v>115350</v>
      </c>
      <c r="F37" s="1">
        <v>335575</v>
      </c>
      <c r="G37" s="1">
        <v>76880</v>
      </c>
      <c r="H37" s="1">
        <v>79465</v>
      </c>
      <c r="I37" s="1">
        <v>91320</v>
      </c>
      <c r="J37" s="1">
        <v>87910</v>
      </c>
      <c r="K37" s="1">
        <v>125720</v>
      </c>
      <c r="L37" s="1">
        <v>73210</v>
      </c>
      <c r="M37" s="1">
        <v>95200</v>
      </c>
    </row>
    <row r="38" spans="1:13" x14ac:dyDescent="0.25">
      <c r="A38" s="1" t="s">
        <v>124</v>
      </c>
      <c r="B38" s="1">
        <v>402455</v>
      </c>
      <c r="C38" s="1">
        <v>202035</v>
      </c>
      <c r="D38" s="1">
        <v>59235</v>
      </c>
      <c r="E38" s="1">
        <v>142800</v>
      </c>
      <c r="F38" s="1">
        <v>112280</v>
      </c>
      <c r="G38" s="1">
        <v>32575</v>
      </c>
      <c r="H38" s="1">
        <v>26895</v>
      </c>
      <c r="I38" s="1">
        <v>25925</v>
      </c>
      <c r="J38" s="1">
        <v>26890</v>
      </c>
      <c r="K38" s="1">
        <v>46525</v>
      </c>
      <c r="L38" s="1">
        <v>18950</v>
      </c>
      <c r="M38" s="1">
        <v>22670</v>
      </c>
    </row>
    <row r="39" spans="1:13" x14ac:dyDescent="0.25">
      <c r="A39" s="1" t="s">
        <v>125</v>
      </c>
      <c r="B39" s="1">
        <v>125350</v>
      </c>
      <c r="C39" s="1">
        <v>30965</v>
      </c>
      <c r="D39" s="1">
        <v>5230</v>
      </c>
      <c r="E39" s="1">
        <v>25740</v>
      </c>
      <c r="F39" s="1">
        <v>58175</v>
      </c>
      <c r="G39" s="1">
        <v>15340</v>
      </c>
      <c r="H39" s="1">
        <v>14175</v>
      </c>
      <c r="I39" s="1">
        <v>14375</v>
      </c>
      <c r="J39" s="1">
        <v>14280</v>
      </c>
      <c r="K39" s="1">
        <v>20510</v>
      </c>
      <c r="L39" s="1">
        <v>7955</v>
      </c>
      <c r="M39" s="1">
        <v>7745</v>
      </c>
    </row>
    <row r="40" spans="1:13" x14ac:dyDescent="0.25">
      <c r="A40" s="1" t="s">
        <v>126</v>
      </c>
      <c r="B40" s="1">
        <v>955470</v>
      </c>
      <c r="C40" s="1">
        <v>76960</v>
      </c>
      <c r="D40" s="1">
        <v>10840</v>
      </c>
      <c r="E40" s="1">
        <v>66120</v>
      </c>
      <c r="F40" s="1">
        <v>452120</v>
      </c>
      <c r="G40" s="1">
        <v>87795</v>
      </c>
      <c r="H40" s="1">
        <v>105785</v>
      </c>
      <c r="I40" s="1">
        <v>133500</v>
      </c>
      <c r="J40" s="1">
        <v>125040</v>
      </c>
      <c r="K40" s="1">
        <v>203075</v>
      </c>
      <c r="L40" s="1">
        <v>118240</v>
      </c>
      <c r="M40" s="1">
        <v>105065</v>
      </c>
    </row>
    <row r="41" spans="1:13" x14ac:dyDescent="0.25">
      <c r="A41" s="1" t="s">
        <v>127</v>
      </c>
      <c r="B41" s="1">
        <v>2123275</v>
      </c>
      <c r="C41" s="1">
        <v>228390</v>
      </c>
      <c r="D41" s="1">
        <v>25365</v>
      </c>
      <c r="E41" s="1">
        <v>203030</v>
      </c>
      <c r="F41" s="1">
        <v>1070355</v>
      </c>
      <c r="G41" s="1">
        <v>228290</v>
      </c>
      <c r="H41" s="1">
        <v>255225</v>
      </c>
      <c r="I41" s="1">
        <v>303035</v>
      </c>
      <c r="J41" s="1">
        <v>283805</v>
      </c>
      <c r="K41" s="1">
        <v>430670</v>
      </c>
      <c r="L41" s="1">
        <v>215650</v>
      </c>
      <c r="M41" s="1">
        <v>178205</v>
      </c>
    </row>
    <row r="42" spans="1:13" x14ac:dyDescent="0.25">
      <c r="A42" s="1" t="s">
        <v>128</v>
      </c>
      <c r="B42" s="1">
        <v>359265</v>
      </c>
      <c r="C42" s="1">
        <v>28345</v>
      </c>
      <c r="D42" s="1">
        <v>2680</v>
      </c>
      <c r="E42" s="1">
        <v>25665</v>
      </c>
      <c r="F42" s="1">
        <v>135745</v>
      </c>
      <c r="G42" s="1">
        <v>26220</v>
      </c>
      <c r="H42" s="1">
        <v>30045</v>
      </c>
      <c r="I42" s="1">
        <v>38145</v>
      </c>
      <c r="J42" s="1">
        <v>41340</v>
      </c>
      <c r="K42" s="1">
        <v>83540</v>
      </c>
      <c r="L42" s="1">
        <v>58990</v>
      </c>
      <c r="M42" s="1">
        <v>52645</v>
      </c>
    </row>
    <row r="43" spans="1:13" x14ac:dyDescent="0.25">
      <c r="A43" s="1" t="s">
        <v>129</v>
      </c>
      <c r="B43" s="1">
        <v>1822970</v>
      </c>
      <c r="C43" s="1">
        <v>134340</v>
      </c>
      <c r="D43" s="1">
        <v>1235</v>
      </c>
      <c r="E43" s="1">
        <v>133100</v>
      </c>
      <c r="F43" s="1">
        <v>1051755</v>
      </c>
      <c r="G43" s="1">
        <v>278455</v>
      </c>
      <c r="H43" s="1">
        <v>278660</v>
      </c>
      <c r="I43" s="1">
        <v>262540</v>
      </c>
      <c r="J43" s="1">
        <v>232100</v>
      </c>
      <c r="K43" s="1">
        <v>385280</v>
      </c>
      <c r="L43" s="1">
        <v>157080</v>
      </c>
      <c r="M43" s="1">
        <v>94515</v>
      </c>
    </row>
    <row r="44" spans="1:13" x14ac:dyDescent="0.25">
      <c r="A44" s="1" t="s">
        <v>130</v>
      </c>
      <c r="B44" s="1">
        <v>1303460</v>
      </c>
      <c r="C44" s="1">
        <v>119675</v>
      </c>
      <c r="D44" s="1">
        <v>955</v>
      </c>
      <c r="E44" s="1">
        <v>118725</v>
      </c>
      <c r="F44" s="1">
        <v>777985</v>
      </c>
      <c r="G44" s="1">
        <v>219495</v>
      </c>
      <c r="H44" s="1">
        <v>207840</v>
      </c>
      <c r="I44" s="1">
        <v>189960</v>
      </c>
      <c r="J44" s="1">
        <v>160695</v>
      </c>
      <c r="K44" s="1">
        <v>248525</v>
      </c>
      <c r="L44" s="1">
        <v>96820</v>
      </c>
      <c r="M44" s="1">
        <v>60445</v>
      </c>
    </row>
    <row r="45" spans="1:13" x14ac:dyDescent="0.25">
      <c r="A45" s="1" t="s">
        <v>131</v>
      </c>
      <c r="B45" s="1">
        <v>202295</v>
      </c>
      <c r="C45" s="1">
        <v>9870</v>
      </c>
      <c r="D45" s="1">
        <v>130</v>
      </c>
      <c r="E45" s="1">
        <v>9735</v>
      </c>
      <c r="F45" s="1">
        <v>105485</v>
      </c>
      <c r="G45" s="1">
        <v>26190</v>
      </c>
      <c r="H45" s="1">
        <v>26955</v>
      </c>
      <c r="I45" s="1">
        <v>27020</v>
      </c>
      <c r="J45" s="1">
        <v>25325</v>
      </c>
      <c r="K45" s="1">
        <v>50655</v>
      </c>
      <c r="L45" s="1">
        <v>22190</v>
      </c>
      <c r="M45" s="1">
        <v>14095</v>
      </c>
    </row>
    <row r="46" spans="1:13" x14ac:dyDescent="0.25">
      <c r="A46" s="1" t="s">
        <v>132</v>
      </c>
      <c r="B46" s="1">
        <v>282535</v>
      </c>
      <c r="C46" s="1">
        <v>4630</v>
      </c>
      <c r="D46" s="1">
        <v>140</v>
      </c>
      <c r="E46" s="1">
        <v>4490</v>
      </c>
      <c r="F46" s="1">
        <v>152465</v>
      </c>
      <c r="G46" s="1">
        <v>31625</v>
      </c>
      <c r="H46" s="1">
        <v>40000</v>
      </c>
      <c r="I46" s="1">
        <v>40185</v>
      </c>
      <c r="J46" s="1">
        <v>40660</v>
      </c>
      <c r="K46" s="1">
        <v>76100</v>
      </c>
      <c r="L46" s="1">
        <v>32465</v>
      </c>
      <c r="M46" s="1">
        <v>16870</v>
      </c>
    </row>
    <row r="47" spans="1:13" x14ac:dyDescent="0.25">
      <c r="A47" s="1" t="s">
        <v>133</v>
      </c>
      <c r="B47" s="1">
        <v>34680</v>
      </c>
      <c r="C47" s="1">
        <v>155</v>
      </c>
      <c r="D47" s="1">
        <v>10</v>
      </c>
      <c r="E47" s="1">
        <v>150</v>
      </c>
      <c r="F47" s="1">
        <v>15815</v>
      </c>
      <c r="G47" s="1">
        <v>1150</v>
      </c>
      <c r="H47" s="1">
        <v>3865</v>
      </c>
      <c r="I47" s="1">
        <v>5380</v>
      </c>
      <c r="J47" s="1">
        <v>5420</v>
      </c>
      <c r="K47" s="1">
        <v>9995</v>
      </c>
      <c r="L47" s="1">
        <v>5610</v>
      </c>
      <c r="M47" s="1">
        <v>3110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3" sqref="A3"/>
    </sheetView>
  </sheetViews>
  <sheetFormatPr defaultColWidth="9.140625" defaultRowHeight="12.75" x14ac:dyDescent="0.2"/>
  <cols>
    <col min="1" max="5" width="9.140625" style="1"/>
    <col min="6" max="6" width="9.42578125" style="1" bestFit="1" customWidth="1"/>
    <col min="7" max="16384" width="9.140625" style="1"/>
  </cols>
  <sheetData>
    <row r="1" spans="1:22" x14ac:dyDescent="0.2">
      <c r="A1" s="1" t="s">
        <v>32</v>
      </c>
    </row>
    <row r="2" spans="1:22" x14ac:dyDescent="0.2">
      <c r="A2" s="2" t="s">
        <v>142</v>
      </c>
      <c r="B2" s="2"/>
      <c r="C2" s="2"/>
      <c r="D2" s="2"/>
      <c r="I2" s="3"/>
      <c r="J2" s="3"/>
      <c r="K2" s="3"/>
      <c r="L2" s="3"/>
      <c r="M2" s="3"/>
      <c r="N2" s="3"/>
    </row>
    <row r="3" spans="1:22" x14ac:dyDescent="0.2">
      <c r="A3" s="2"/>
      <c r="B3" s="2"/>
      <c r="C3" s="2"/>
      <c r="D3" s="2"/>
      <c r="I3" s="3"/>
      <c r="J3" s="3"/>
      <c r="K3" s="3"/>
      <c r="L3" s="3"/>
      <c r="M3" s="3"/>
      <c r="N3" s="3"/>
    </row>
    <row r="4" spans="1:22" x14ac:dyDescent="0.2">
      <c r="A4" s="9" t="s">
        <v>31</v>
      </c>
      <c r="B4" s="9" t="s">
        <v>21</v>
      </c>
      <c r="C4" s="9" t="s">
        <v>18</v>
      </c>
      <c r="D4" s="9" t="s">
        <v>19</v>
      </c>
      <c r="I4" s="3"/>
      <c r="J4" s="3"/>
      <c r="K4" s="3"/>
      <c r="L4" s="3"/>
      <c r="M4" s="3"/>
      <c r="N4" s="3"/>
    </row>
    <row r="5" spans="1:22" x14ac:dyDescent="0.2">
      <c r="A5" s="2" t="s">
        <v>15</v>
      </c>
      <c r="B5" s="2">
        <v>1057650</v>
      </c>
      <c r="C5" s="2">
        <v>533449</v>
      </c>
      <c r="D5" s="2">
        <v>524201</v>
      </c>
      <c r="F5" s="2"/>
      <c r="I5" s="3"/>
      <c r="J5" s="4"/>
      <c r="K5" s="3"/>
      <c r="L5" s="3"/>
      <c r="M5" s="5"/>
      <c r="N5" s="5"/>
      <c r="P5" s="3"/>
      <c r="Q5" s="4"/>
      <c r="R5" s="6"/>
      <c r="S5" s="6"/>
      <c r="V5" s="7"/>
    </row>
    <row r="6" spans="1:22" x14ac:dyDescent="0.2">
      <c r="A6" s="2" t="s">
        <v>16</v>
      </c>
      <c r="B6" s="2">
        <v>1048761</v>
      </c>
      <c r="C6" s="2">
        <v>528700</v>
      </c>
      <c r="D6" s="2">
        <v>520061</v>
      </c>
      <c r="F6" s="2"/>
      <c r="I6" s="3"/>
      <c r="J6" s="3"/>
      <c r="K6" s="3"/>
      <c r="L6" s="3"/>
      <c r="M6" s="5"/>
      <c r="N6" s="5"/>
      <c r="P6" s="3"/>
      <c r="Q6" s="3"/>
      <c r="R6" s="6"/>
      <c r="S6" s="6"/>
      <c r="V6" s="7"/>
    </row>
    <row r="7" spans="1:22" x14ac:dyDescent="0.2">
      <c r="A7" s="2" t="s">
        <v>0</v>
      </c>
      <c r="B7" s="2">
        <v>913149</v>
      </c>
      <c r="C7" s="2">
        <v>461320</v>
      </c>
      <c r="D7" s="2">
        <v>451829</v>
      </c>
      <c r="F7" s="2"/>
      <c r="I7" s="3"/>
      <c r="J7" s="3"/>
      <c r="K7" s="3"/>
      <c r="L7" s="3"/>
      <c r="M7" s="5"/>
      <c r="N7" s="5"/>
      <c r="P7" s="3"/>
      <c r="Q7" s="3"/>
      <c r="R7" s="6"/>
      <c r="S7" s="6"/>
      <c r="V7" s="7"/>
    </row>
    <row r="8" spans="1:22" x14ac:dyDescent="0.2">
      <c r="A8" s="2" t="s">
        <v>1</v>
      </c>
      <c r="B8" s="2">
        <v>801818</v>
      </c>
      <c r="C8" s="2">
        <v>403259</v>
      </c>
      <c r="D8" s="2">
        <v>398559</v>
      </c>
      <c r="F8" s="2"/>
      <c r="I8" s="3"/>
      <c r="J8" s="3"/>
      <c r="K8" s="3"/>
      <c r="L8" s="3"/>
      <c r="M8" s="5"/>
      <c r="N8" s="5"/>
      <c r="P8" s="3"/>
      <c r="Q8" s="3"/>
      <c r="R8" s="6"/>
      <c r="S8" s="6"/>
      <c r="V8" s="7"/>
    </row>
    <row r="9" spans="1:22" x14ac:dyDescent="0.2">
      <c r="A9" s="2" t="s">
        <v>2</v>
      </c>
      <c r="B9" s="2">
        <v>711211</v>
      </c>
      <c r="C9" s="2">
        <v>350984</v>
      </c>
      <c r="D9" s="2">
        <v>360227</v>
      </c>
      <c r="F9" s="2"/>
      <c r="I9" s="3"/>
      <c r="J9" s="8"/>
      <c r="K9" s="3"/>
      <c r="L9" s="3"/>
      <c r="M9" s="5"/>
      <c r="N9" s="5"/>
      <c r="P9" s="3"/>
      <c r="Q9" s="8"/>
      <c r="R9" s="6"/>
      <c r="S9" s="6"/>
      <c r="V9" s="7"/>
    </row>
    <row r="10" spans="1:22" x14ac:dyDescent="0.2">
      <c r="A10" s="2" t="s">
        <v>3</v>
      </c>
      <c r="B10" s="2">
        <v>686519</v>
      </c>
      <c r="C10" s="2">
        <v>347645</v>
      </c>
      <c r="D10" s="2">
        <v>338874</v>
      </c>
      <c r="F10" s="2"/>
      <c r="I10" s="3"/>
      <c r="J10" s="4"/>
      <c r="K10" s="3"/>
      <c r="L10" s="3"/>
      <c r="M10" s="5"/>
      <c r="N10" s="5"/>
      <c r="P10" s="3"/>
      <c r="Q10" s="4"/>
      <c r="R10" s="6"/>
      <c r="S10" s="6"/>
      <c r="V10" s="7"/>
    </row>
    <row r="11" spans="1:22" x14ac:dyDescent="0.2">
      <c r="A11" s="2" t="s">
        <v>4</v>
      </c>
      <c r="B11" s="2">
        <v>652886</v>
      </c>
      <c r="C11" s="2">
        <v>343263</v>
      </c>
      <c r="D11" s="2">
        <v>309623</v>
      </c>
      <c r="F11" s="2"/>
      <c r="I11" s="3"/>
      <c r="J11" s="4"/>
      <c r="K11" s="3"/>
      <c r="L11" s="3"/>
      <c r="M11" s="5"/>
      <c r="N11" s="5"/>
      <c r="P11" s="3"/>
      <c r="Q11" s="4"/>
      <c r="R11" s="6"/>
      <c r="S11" s="6"/>
      <c r="V11" s="7"/>
    </row>
    <row r="12" spans="1:22" x14ac:dyDescent="0.2">
      <c r="A12" s="2" t="s">
        <v>5</v>
      </c>
      <c r="B12" s="2">
        <v>632393</v>
      </c>
      <c r="C12" s="2">
        <v>342313</v>
      </c>
      <c r="D12" s="2">
        <v>290080</v>
      </c>
      <c r="F12" s="2"/>
      <c r="I12" s="3"/>
      <c r="J12" s="4"/>
      <c r="K12" s="3"/>
      <c r="L12" s="3"/>
      <c r="M12" s="5"/>
      <c r="N12" s="5"/>
      <c r="P12" s="3"/>
      <c r="Q12" s="4"/>
      <c r="R12" s="6"/>
      <c r="S12" s="6"/>
      <c r="V12" s="7"/>
    </row>
    <row r="13" spans="1:22" x14ac:dyDescent="0.2">
      <c r="A13" s="2" t="s">
        <v>6</v>
      </c>
      <c r="B13" s="2">
        <v>527136</v>
      </c>
      <c r="C13" s="2">
        <v>286470</v>
      </c>
      <c r="D13" s="2">
        <v>240666</v>
      </c>
      <c r="F13" s="2"/>
      <c r="I13" s="3"/>
      <c r="J13" s="4"/>
      <c r="K13" s="3"/>
      <c r="L13" s="3"/>
      <c r="M13" s="5"/>
      <c r="N13" s="5"/>
      <c r="P13" s="3"/>
      <c r="Q13" s="4"/>
      <c r="R13" s="6"/>
      <c r="S13" s="6"/>
      <c r="V13" s="7"/>
    </row>
    <row r="14" spans="1:22" x14ac:dyDescent="0.2">
      <c r="A14" s="2" t="s">
        <v>7</v>
      </c>
      <c r="B14" s="2">
        <v>435029</v>
      </c>
      <c r="C14" s="2">
        <v>236896</v>
      </c>
      <c r="D14" s="2">
        <v>198133</v>
      </c>
      <c r="F14" s="2"/>
      <c r="I14" s="3"/>
      <c r="J14" s="4"/>
      <c r="K14" s="3"/>
      <c r="L14" s="3"/>
      <c r="M14" s="5"/>
      <c r="N14" s="5"/>
      <c r="P14" s="3"/>
      <c r="Q14" s="4"/>
      <c r="R14" s="6"/>
      <c r="S14" s="6"/>
      <c r="V14" s="7"/>
    </row>
    <row r="15" spans="1:22" x14ac:dyDescent="0.2">
      <c r="A15" s="2" t="s">
        <v>8</v>
      </c>
      <c r="B15" s="2">
        <v>361958</v>
      </c>
      <c r="C15" s="2">
        <v>195141</v>
      </c>
      <c r="D15" s="2">
        <v>166817</v>
      </c>
      <c r="F15" s="2"/>
      <c r="I15" s="3"/>
      <c r="J15" s="4"/>
      <c r="K15" s="3"/>
      <c r="L15" s="3"/>
      <c r="M15" s="5"/>
      <c r="N15" s="5"/>
      <c r="P15" s="3"/>
      <c r="Q15" s="4"/>
      <c r="R15" s="6"/>
      <c r="S15" s="6"/>
      <c r="V15" s="7"/>
    </row>
    <row r="16" spans="1:22" x14ac:dyDescent="0.2">
      <c r="A16" s="2" t="s">
        <v>9</v>
      </c>
      <c r="B16" s="2">
        <v>280304</v>
      </c>
      <c r="C16" s="2">
        <v>148137</v>
      </c>
      <c r="D16" s="2">
        <v>132167</v>
      </c>
      <c r="F16" s="2"/>
      <c r="I16" s="3"/>
      <c r="J16" s="4"/>
      <c r="K16" s="3"/>
      <c r="L16" s="3"/>
      <c r="M16" s="5"/>
      <c r="N16" s="5"/>
      <c r="P16" s="3"/>
      <c r="Q16" s="4"/>
      <c r="R16" s="6"/>
      <c r="S16" s="6"/>
      <c r="V16" s="7"/>
    </row>
    <row r="17" spans="1:22" x14ac:dyDescent="0.2">
      <c r="A17" s="2" t="s">
        <v>10</v>
      </c>
      <c r="B17" s="2">
        <v>239285</v>
      </c>
      <c r="C17" s="2">
        <v>126400</v>
      </c>
      <c r="D17" s="2">
        <v>112885</v>
      </c>
      <c r="F17" s="2"/>
      <c r="I17" s="3"/>
      <c r="J17" s="4"/>
      <c r="K17" s="3"/>
      <c r="L17" s="3"/>
      <c r="M17" s="5"/>
      <c r="N17" s="5"/>
      <c r="P17" s="3"/>
      <c r="Q17" s="4"/>
      <c r="R17" s="6"/>
      <c r="S17" s="6"/>
      <c r="V17" s="7"/>
    </row>
    <row r="18" spans="1:22" x14ac:dyDescent="0.2">
      <c r="A18" s="2" t="s">
        <v>11</v>
      </c>
      <c r="B18" s="2">
        <v>172004</v>
      </c>
      <c r="C18" s="2">
        <v>90621</v>
      </c>
      <c r="D18" s="2">
        <v>81383</v>
      </c>
      <c r="F18" s="2"/>
      <c r="I18" s="3"/>
      <c r="J18" s="4"/>
      <c r="K18" s="3"/>
      <c r="L18" s="3"/>
      <c r="M18" s="5"/>
      <c r="N18" s="5"/>
      <c r="P18" s="3"/>
      <c r="Q18" s="4"/>
      <c r="R18" s="6"/>
      <c r="S18" s="6"/>
      <c r="V18" s="7"/>
    </row>
    <row r="19" spans="1:22" x14ac:dyDescent="0.2">
      <c r="A19" s="2" t="s">
        <v>12</v>
      </c>
      <c r="B19" s="2">
        <v>117431</v>
      </c>
      <c r="C19" s="2">
        <v>60581</v>
      </c>
      <c r="D19" s="2">
        <v>56850</v>
      </c>
      <c r="F19" s="2"/>
      <c r="I19" s="3"/>
      <c r="J19" s="4"/>
      <c r="K19" s="3"/>
      <c r="L19" s="3"/>
      <c r="M19" s="5"/>
      <c r="N19" s="5"/>
      <c r="P19" s="3"/>
      <c r="Q19" s="4"/>
      <c r="R19" s="6"/>
      <c r="S19" s="6"/>
      <c r="V19" s="7"/>
    </row>
    <row r="20" spans="1:22" x14ac:dyDescent="0.2">
      <c r="A20" s="2" t="s">
        <v>13</v>
      </c>
      <c r="B20" s="2">
        <v>71351</v>
      </c>
      <c r="C20" s="2">
        <v>35584</v>
      </c>
      <c r="D20" s="2">
        <v>35767</v>
      </c>
      <c r="F20" s="2"/>
      <c r="I20" s="3"/>
      <c r="J20" s="4"/>
      <c r="K20" s="3"/>
      <c r="L20" s="3"/>
      <c r="M20" s="5"/>
      <c r="N20" s="5"/>
      <c r="P20" s="3"/>
      <c r="Q20" s="4"/>
      <c r="R20" s="6"/>
      <c r="S20" s="6"/>
      <c r="V20" s="7"/>
    </row>
    <row r="21" spans="1:22" x14ac:dyDescent="0.2">
      <c r="A21" s="2" t="s">
        <v>14</v>
      </c>
      <c r="B21" s="2">
        <v>37602</v>
      </c>
      <c r="C21" s="2">
        <v>18137</v>
      </c>
      <c r="D21" s="2">
        <v>19465</v>
      </c>
      <c r="F21" s="2"/>
      <c r="I21" s="3"/>
      <c r="J21" s="4"/>
      <c r="K21" s="3"/>
      <c r="L21" s="3"/>
      <c r="M21" s="5"/>
      <c r="N21" s="5"/>
      <c r="P21" s="3"/>
      <c r="Q21" s="4"/>
      <c r="R21" s="6"/>
      <c r="S21" s="6"/>
      <c r="V21" s="7"/>
    </row>
    <row r="22" spans="1:22" x14ac:dyDescent="0.2">
      <c r="A22" s="2" t="s">
        <v>17</v>
      </c>
      <c r="B22" s="2">
        <v>20719</v>
      </c>
      <c r="C22" s="2">
        <f>7142+1800+412+90</f>
        <v>9444</v>
      </c>
      <c r="D22" s="2">
        <f>8237+2380+565+93</f>
        <v>11275</v>
      </c>
      <c r="F22" s="2"/>
      <c r="I22" s="3"/>
      <c r="J22" s="4"/>
      <c r="K22" s="3"/>
      <c r="L22" s="3"/>
      <c r="M22" s="5"/>
      <c r="N22" s="5"/>
      <c r="P22" s="3"/>
      <c r="Q22" s="4"/>
      <c r="R22" s="6"/>
      <c r="S22" s="6"/>
      <c r="V22" s="7"/>
    </row>
    <row r="23" spans="1:22" x14ac:dyDescent="0.2">
      <c r="A23" s="2" t="s">
        <v>20</v>
      </c>
      <c r="B23" s="2">
        <v>21277</v>
      </c>
      <c r="C23" s="2">
        <v>11601</v>
      </c>
      <c r="D23" s="2">
        <v>9676</v>
      </c>
      <c r="F23" s="2"/>
      <c r="I23" s="3"/>
      <c r="J23" s="4"/>
      <c r="K23" s="3"/>
      <c r="L23" s="3"/>
      <c r="M23" s="5"/>
      <c r="N23" s="3"/>
      <c r="P23" s="3"/>
      <c r="Q23" s="4"/>
      <c r="R23" s="6"/>
      <c r="S23" s="6"/>
      <c r="V23" s="7"/>
    </row>
    <row r="24" spans="1:22" x14ac:dyDescent="0.2">
      <c r="A24" s="2"/>
      <c r="B24" s="2"/>
      <c r="C24" s="2"/>
      <c r="D24" s="2"/>
      <c r="F24" s="2"/>
      <c r="I24" s="3"/>
      <c r="J24" s="4"/>
      <c r="K24" s="3"/>
      <c r="L24" s="3"/>
      <c r="M24" s="5"/>
      <c r="N24" s="3"/>
      <c r="P24" s="3"/>
      <c r="Q24" s="4"/>
      <c r="R24" s="6"/>
      <c r="S24" s="6"/>
      <c r="V24" s="7"/>
    </row>
    <row r="25" spans="1:22" x14ac:dyDescent="0.2">
      <c r="I25" s="3"/>
      <c r="J25" s="4"/>
      <c r="K25" s="3"/>
      <c r="L25" s="3"/>
      <c r="M25" s="5"/>
      <c r="N25" s="3"/>
      <c r="P25" s="3"/>
      <c r="Q25" s="4"/>
      <c r="R25" s="6"/>
      <c r="S25" s="6"/>
      <c r="V25" s="7"/>
    </row>
    <row r="26" spans="1:22" x14ac:dyDescent="0.2">
      <c r="C26" s="2"/>
      <c r="D2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2" sqref="A2"/>
    </sheetView>
  </sheetViews>
  <sheetFormatPr defaultColWidth="11.42578125" defaultRowHeight="12.75" x14ac:dyDescent="0.2"/>
  <cols>
    <col min="1" max="1" width="11.42578125" style="2"/>
    <col min="2" max="2" width="9.5703125" style="2" customWidth="1"/>
    <col min="3" max="3" width="10" style="2" customWidth="1"/>
    <col min="4" max="4" width="10.85546875" style="2" customWidth="1"/>
    <col min="5" max="16384" width="11.42578125" style="2"/>
  </cols>
  <sheetData>
    <row r="1" spans="1:26" x14ac:dyDescent="0.2">
      <c r="A1" s="2" t="s">
        <v>33</v>
      </c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141</v>
      </c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9" t="s">
        <v>31</v>
      </c>
      <c r="B4" s="9" t="s">
        <v>21</v>
      </c>
      <c r="C4" s="9" t="s">
        <v>18</v>
      </c>
      <c r="D4" s="9" t="s">
        <v>19</v>
      </c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 t="s">
        <v>15</v>
      </c>
      <c r="B5" s="2">
        <v>1074415</v>
      </c>
      <c r="C5" s="2">
        <f>102930+440242</f>
        <v>543172</v>
      </c>
      <c r="D5" s="2">
        <f>99738+431505</f>
        <v>531243</v>
      </c>
      <c r="I5" s="3"/>
      <c r="J5" s="4"/>
      <c r="K5" s="3"/>
      <c r="L5" s="3"/>
      <c r="M5" s="5"/>
      <c r="N5" s="5"/>
      <c r="O5" s="1"/>
      <c r="P5" s="3"/>
      <c r="Q5" s="4"/>
      <c r="R5" s="6"/>
      <c r="S5" s="6"/>
      <c r="T5" s="1"/>
      <c r="U5" s="1"/>
      <c r="V5" s="7"/>
      <c r="W5" s="1"/>
      <c r="X5" s="1"/>
      <c r="Y5" s="1"/>
      <c r="Z5" s="1"/>
    </row>
    <row r="6" spans="1:26" x14ac:dyDescent="0.2">
      <c r="A6" s="2" t="s">
        <v>16</v>
      </c>
      <c r="B6" s="2">
        <v>1132749</v>
      </c>
      <c r="C6" s="2">
        <v>572507</v>
      </c>
      <c r="D6" s="2">
        <v>560242</v>
      </c>
      <c r="I6" s="3"/>
      <c r="J6" s="3"/>
      <c r="K6" s="3"/>
      <c r="L6" s="3"/>
      <c r="M6" s="5"/>
      <c r="N6" s="5"/>
      <c r="O6" s="1"/>
      <c r="P6" s="3"/>
      <c r="Q6" s="3"/>
      <c r="R6" s="6"/>
      <c r="S6" s="6"/>
      <c r="T6" s="1"/>
      <c r="U6" s="1"/>
      <c r="V6" s="7"/>
      <c r="W6" s="1"/>
      <c r="X6" s="1"/>
      <c r="Y6" s="1"/>
      <c r="Z6" s="1"/>
    </row>
    <row r="7" spans="1:26" x14ac:dyDescent="0.2">
      <c r="A7" s="2" t="s">
        <v>0</v>
      </c>
      <c r="B7" s="2">
        <v>1074051</v>
      </c>
      <c r="C7" s="2">
        <v>542930</v>
      </c>
      <c r="D7" s="2">
        <v>531121</v>
      </c>
      <c r="I7" s="3"/>
      <c r="J7" s="3"/>
      <c r="K7" s="3"/>
      <c r="L7" s="3"/>
      <c r="M7" s="5"/>
      <c r="N7" s="5"/>
      <c r="O7" s="1"/>
      <c r="P7" s="3"/>
      <c r="Q7" s="3"/>
      <c r="R7" s="6"/>
      <c r="S7" s="6"/>
      <c r="T7" s="1"/>
      <c r="U7" s="1"/>
      <c r="V7" s="7"/>
      <c r="W7" s="1"/>
      <c r="X7" s="1"/>
      <c r="Y7" s="1"/>
      <c r="Z7" s="1"/>
    </row>
    <row r="8" spans="1:26" x14ac:dyDescent="0.2">
      <c r="A8" s="2" t="s">
        <v>1</v>
      </c>
      <c r="B8" s="2">
        <v>1039591</v>
      </c>
      <c r="C8" s="2">
        <v>525250</v>
      </c>
      <c r="D8" s="2">
        <v>514341</v>
      </c>
      <c r="I8" s="3"/>
      <c r="J8" s="3"/>
      <c r="K8" s="3"/>
      <c r="L8" s="3"/>
      <c r="M8" s="5"/>
      <c r="N8" s="5"/>
      <c r="O8" s="1"/>
      <c r="P8" s="3"/>
      <c r="Q8" s="3"/>
      <c r="R8" s="6"/>
      <c r="S8" s="6"/>
      <c r="T8" s="1"/>
      <c r="U8" s="1"/>
      <c r="V8" s="7"/>
      <c r="W8" s="1"/>
      <c r="X8" s="1"/>
      <c r="Y8" s="1"/>
      <c r="Z8" s="1"/>
    </row>
    <row r="9" spans="1:26" x14ac:dyDescent="0.2">
      <c r="A9" s="2" t="s">
        <v>2</v>
      </c>
      <c r="B9" s="2">
        <v>911185</v>
      </c>
      <c r="C9" s="2">
        <v>463722</v>
      </c>
      <c r="D9" s="2">
        <v>447463</v>
      </c>
      <c r="I9" s="3"/>
      <c r="J9" s="8"/>
      <c r="K9" s="3"/>
      <c r="L9" s="3"/>
      <c r="M9" s="5"/>
      <c r="N9" s="5"/>
      <c r="O9" s="1"/>
      <c r="P9" s="3"/>
      <c r="Q9" s="8"/>
      <c r="R9" s="6"/>
      <c r="S9" s="6"/>
      <c r="T9" s="1"/>
      <c r="U9" s="1"/>
      <c r="V9" s="7"/>
      <c r="W9" s="1"/>
      <c r="X9" s="1"/>
      <c r="Y9" s="1"/>
      <c r="Z9" s="1"/>
    </row>
    <row r="10" spans="1:26" x14ac:dyDescent="0.2">
      <c r="A10" s="2" t="s">
        <v>3</v>
      </c>
      <c r="B10" s="2">
        <v>786281</v>
      </c>
      <c r="C10" s="2">
        <v>409976</v>
      </c>
      <c r="D10" s="2">
        <v>376305</v>
      </c>
      <c r="I10" s="3"/>
      <c r="J10" s="4"/>
      <c r="K10" s="3"/>
      <c r="L10" s="3"/>
      <c r="M10" s="5"/>
      <c r="N10" s="5"/>
      <c r="O10" s="1"/>
      <c r="P10" s="3"/>
      <c r="Q10" s="4"/>
      <c r="R10" s="6"/>
      <c r="S10" s="6"/>
      <c r="T10" s="1"/>
      <c r="U10" s="1"/>
      <c r="V10" s="7"/>
      <c r="W10" s="1"/>
      <c r="X10" s="1"/>
      <c r="Y10" s="1"/>
      <c r="Z10" s="1"/>
    </row>
    <row r="11" spans="1:26" x14ac:dyDescent="0.2">
      <c r="A11" s="2" t="s">
        <v>4</v>
      </c>
      <c r="B11" s="2">
        <v>708836</v>
      </c>
      <c r="C11" s="2">
        <v>368135</v>
      </c>
      <c r="D11" s="2">
        <v>340701</v>
      </c>
      <c r="I11" s="3"/>
      <c r="J11" s="4"/>
      <c r="K11" s="3"/>
      <c r="L11" s="3"/>
      <c r="M11" s="5"/>
      <c r="N11" s="5"/>
      <c r="O11" s="1"/>
      <c r="P11" s="3"/>
      <c r="Q11" s="4"/>
      <c r="R11" s="6"/>
      <c r="S11" s="6"/>
      <c r="T11" s="1"/>
      <c r="U11" s="1"/>
      <c r="V11" s="7"/>
      <c r="W11" s="1"/>
      <c r="X11" s="1"/>
      <c r="Y11" s="1"/>
      <c r="Z11" s="1"/>
    </row>
    <row r="12" spans="1:26" x14ac:dyDescent="0.2">
      <c r="A12" s="2" t="s">
        <v>5</v>
      </c>
      <c r="B12" s="2">
        <v>688463</v>
      </c>
      <c r="C12" s="2">
        <v>359081</v>
      </c>
      <c r="D12" s="2">
        <v>329382</v>
      </c>
      <c r="I12" s="3"/>
      <c r="J12" s="4"/>
      <c r="K12" s="3"/>
      <c r="L12" s="3"/>
      <c r="M12" s="5"/>
      <c r="N12" s="5"/>
      <c r="O12" s="1"/>
      <c r="P12" s="3"/>
      <c r="Q12" s="4"/>
      <c r="R12" s="6"/>
      <c r="S12" s="6"/>
      <c r="T12" s="1"/>
      <c r="U12" s="1"/>
      <c r="V12" s="7"/>
      <c r="W12" s="1"/>
      <c r="X12" s="1"/>
      <c r="Y12" s="1"/>
      <c r="Z12" s="1"/>
    </row>
    <row r="13" spans="1:26" x14ac:dyDescent="0.2">
      <c r="A13" s="2" t="s">
        <v>6</v>
      </c>
      <c r="B13" s="2">
        <v>646099</v>
      </c>
      <c r="C13" s="2">
        <v>347763</v>
      </c>
      <c r="D13" s="2">
        <v>298336</v>
      </c>
      <c r="I13" s="3"/>
      <c r="J13" s="4"/>
      <c r="K13" s="3"/>
      <c r="L13" s="3"/>
      <c r="M13" s="5"/>
      <c r="N13" s="5"/>
      <c r="O13" s="1"/>
      <c r="P13" s="3"/>
      <c r="Q13" s="4"/>
      <c r="R13" s="6"/>
      <c r="S13" s="6"/>
      <c r="T13" s="1"/>
      <c r="U13" s="1"/>
      <c r="V13" s="7"/>
      <c r="W13" s="1"/>
      <c r="X13" s="1"/>
      <c r="Y13" s="1"/>
      <c r="Z13" s="1"/>
    </row>
    <row r="14" spans="1:26" x14ac:dyDescent="0.2">
      <c r="A14" s="2" t="s">
        <v>7</v>
      </c>
      <c r="B14" s="2">
        <v>585211</v>
      </c>
      <c r="C14" s="2">
        <v>321513</v>
      </c>
      <c r="D14" s="2">
        <v>263698</v>
      </c>
      <c r="I14" s="3"/>
      <c r="J14" s="4"/>
      <c r="K14" s="3"/>
      <c r="L14" s="3"/>
      <c r="M14" s="5"/>
      <c r="N14" s="5"/>
      <c r="O14" s="1"/>
      <c r="P14" s="3"/>
      <c r="Q14" s="4"/>
      <c r="R14" s="6"/>
      <c r="S14" s="6"/>
      <c r="T14" s="1"/>
      <c r="U14" s="1"/>
      <c r="V14" s="7"/>
      <c r="W14" s="1"/>
      <c r="X14" s="1"/>
      <c r="Y14" s="1"/>
      <c r="Z14" s="1"/>
    </row>
    <row r="15" spans="1:26" x14ac:dyDescent="0.2">
      <c r="A15" s="2" t="s">
        <v>8</v>
      </c>
      <c r="B15" s="2">
        <v>488681</v>
      </c>
      <c r="C15" s="2">
        <v>267332</v>
      </c>
      <c r="D15" s="2">
        <v>221349</v>
      </c>
      <c r="I15" s="3"/>
      <c r="J15" s="4"/>
      <c r="K15" s="3"/>
      <c r="L15" s="3"/>
      <c r="M15" s="5"/>
      <c r="N15" s="5"/>
      <c r="O15" s="1"/>
      <c r="P15" s="3"/>
      <c r="Q15" s="4"/>
      <c r="R15" s="6"/>
      <c r="S15" s="6"/>
      <c r="T15" s="1"/>
      <c r="U15" s="1"/>
      <c r="V15" s="7"/>
      <c r="W15" s="1"/>
      <c r="X15" s="1"/>
      <c r="Y15" s="1"/>
      <c r="Z15" s="1"/>
    </row>
    <row r="16" spans="1:26" x14ac:dyDescent="0.2">
      <c r="A16" s="2" t="s">
        <v>9</v>
      </c>
      <c r="B16" s="2">
        <v>367025</v>
      </c>
      <c r="C16" s="2">
        <v>199160</v>
      </c>
      <c r="D16" s="2">
        <v>167865</v>
      </c>
      <c r="I16" s="3"/>
      <c r="J16" s="4"/>
      <c r="K16" s="3"/>
      <c r="L16" s="3"/>
      <c r="M16" s="5"/>
      <c r="N16" s="5"/>
      <c r="O16" s="1"/>
      <c r="P16" s="3"/>
      <c r="Q16" s="4"/>
      <c r="R16" s="6"/>
      <c r="S16" s="6"/>
      <c r="T16" s="1"/>
      <c r="U16" s="1"/>
      <c r="V16" s="7"/>
      <c r="W16" s="1"/>
      <c r="X16" s="1"/>
      <c r="Y16" s="1"/>
      <c r="Z16" s="1"/>
    </row>
    <row r="17" spans="1:26" x14ac:dyDescent="0.2">
      <c r="A17" s="2" t="s">
        <v>10</v>
      </c>
      <c r="B17" s="2">
        <v>294597</v>
      </c>
      <c r="C17" s="2">
        <v>156912</v>
      </c>
      <c r="D17" s="2">
        <v>137685</v>
      </c>
      <c r="I17" s="3"/>
      <c r="J17" s="4"/>
      <c r="K17" s="3"/>
      <c r="L17" s="3"/>
      <c r="M17" s="5"/>
      <c r="N17" s="5"/>
      <c r="O17" s="1"/>
      <c r="P17" s="3"/>
      <c r="Q17" s="4"/>
      <c r="R17" s="6"/>
      <c r="S17" s="6"/>
      <c r="T17" s="1"/>
      <c r="U17" s="1"/>
      <c r="V17" s="7"/>
      <c r="W17" s="1"/>
      <c r="X17" s="1"/>
      <c r="Y17" s="1"/>
      <c r="Z17" s="1"/>
    </row>
    <row r="18" spans="1:26" x14ac:dyDescent="0.2">
      <c r="A18" s="2" t="s">
        <v>11</v>
      </c>
      <c r="B18" s="2">
        <v>231134</v>
      </c>
      <c r="C18" s="2">
        <v>120695</v>
      </c>
      <c r="D18" s="2">
        <v>110439</v>
      </c>
      <c r="I18" s="3"/>
      <c r="J18" s="4"/>
      <c r="K18" s="3"/>
      <c r="L18" s="3"/>
      <c r="M18" s="5"/>
      <c r="N18" s="5"/>
      <c r="O18" s="1"/>
      <c r="P18" s="3"/>
      <c r="Q18" s="4"/>
      <c r="R18" s="6"/>
      <c r="S18" s="6"/>
      <c r="T18" s="1"/>
      <c r="U18" s="1"/>
      <c r="V18" s="7"/>
      <c r="W18" s="1"/>
      <c r="X18" s="1"/>
      <c r="Y18" s="1"/>
      <c r="Z18" s="1"/>
    </row>
    <row r="19" spans="1:26" x14ac:dyDescent="0.2">
      <c r="A19" s="2" t="s">
        <v>12</v>
      </c>
      <c r="B19" s="2">
        <v>171600</v>
      </c>
      <c r="C19" s="2">
        <v>88581</v>
      </c>
      <c r="D19" s="2">
        <v>83019</v>
      </c>
      <c r="I19" s="3"/>
      <c r="J19" s="4"/>
      <c r="K19" s="3"/>
      <c r="L19" s="3"/>
      <c r="M19" s="5"/>
      <c r="N19" s="5"/>
      <c r="O19" s="1"/>
      <c r="P19" s="3"/>
      <c r="Q19" s="4"/>
      <c r="R19" s="6"/>
      <c r="S19" s="6"/>
      <c r="T19" s="1"/>
      <c r="U19" s="1"/>
      <c r="V19" s="7"/>
      <c r="W19" s="1"/>
      <c r="X19" s="1"/>
      <c r="Y19" s="1"/>
      <c r="Z19" s="1"/>
    </row>
    <row r="20" spans="1:26" x14ac:dyDescent="0.2">
      <c r="A20" s="2" t="s">
        <v>13</v>
      </c>
      <c r="B20" s="2">
        <v>98629</v>
      </c>
      <c r="C20" s="2">
        <v>50017</v>
      </c>
      <c r="D20" s="2">
        <v>48612</v>
      </c>
      <c r="I20" s="3"/>
      <c r="J20" s="4"/>
      <c r="K20" s="3"/>
      <c r="L20" s="3"/>
      <c r="M20" s="5"/>
      <c r="N20" s="5"/>
      <c r="O20" s="1"/>
      <c r="P20" s="3"/>
      <c r="Q20" s="4"/>
      <c r="R20" s="6"/>
      <c r="S20" s="6"/>
      <c r="T20" s="1"/>
      <c r="U20" s="1"/>
      <c r="V20" s="7"/>
      <c r="W20" s="1"/>
      <c r="X20" s="1"/>
      <c r="Y20" s="1"/>
      <c r="Z20" s="1"/>
    </row>
    <row r="21" spans="1:26" x14ac:dyDescent="0.2">
      <c r="A21" s="2" t="s">
        <v>14</v>
      </c>
      <c r="B21" s="2">
        <v>49171</v>
      </c>
      <c r="C21" s="2">
        <v>23877</v>
      </c>
      <c r="D21" s="2">
        <v>25294</v>
      </c>
      <c r="I21" s="3"/>
      <c r="J21" s="4"/>
      <c r="K21" s="3"/>
      <c r="L21" s="3"/>
      <c r="M21" s="5"/>
      <c r="N21" s="5"/>
      <c r="O21" s="1"/>
      <c r="P21" s="3"/>
      <c r="Q21" s="4"/>
      <c r="R21" s="6"/>
      <c r="S21" s="6"/>
      <c r="T21" s="1"/>
      <c r="U21" s="1"/>
      <c r="V21" s="7"/>
      <c r="W21" s="1"/>
      <c r="X21" s="1"/>
      <c r="Y21" s="1"/>
      <c r="Z21" s="1"/>
    </row>
    <row r="22" spans="1:26" x14ac:dyDescent="0.2">
      <c r="A22" s="2" t="s">
        <v>17</v>
      </c>
      <c r="B22" s="2">
        <v>25297</v>
      </c>
      <c r="C22" s="2">
        <f>8665+2051+417+74</f>
        <v>11207</v>
      </c>
      <c r="D22" s="2">
        <f>10464+2881+656+89</f>
        <v>14090</v>
      </c>
      <c r="I22" s="3"/>
      <c r="J22" s="4"/>
      <c r="K22" s="3"/>
      <c r="L22" s="3"/>
      <c r="M22" s="5"/>
      <c r="N22" s="5"/>
      <c r="O22" s="1"/>
      <c r="P22" s="3"/>
      <c r="Q22" s="4"/>
      <c r="R22" s="6"/>
      <c r="S22" s="6"/>
      <c r="T22" s="1"/>
      <c r="U22" s="1"/>
      <c r="V22" s="7"/>
      <c r="W22" s="1"/>
      <c r="X22" s="1"/>
      <c r="Y22" s="1"/>
      <c r="Z22" s="1"/>
    </row>
    <row r="23" spans="1:26" x14ac:dyDescent="0.2">
      <c r="A23" s="2" t="s">
        <v>20</v>
      </c>
      <c r="B23" s="2">
        <v>3771</v>
      </c>
      <c r="C23" s="2">
        <v>2711</v>
      </c>
      <c r="D23" s="2">
        <v>1060</v>
      </c>
      <c r="I23" s="3"/>
      <c r="J23" s="4"/>
      <c r="K23" s="3"/>
      <c r="L23" s="3"/>
      <c r="M23" s="5"/>
      <c r="N23" s="3"/>
      <c r="O23" s="1"/>
      <c r="P23" s="3"/>
      <c r="Q23" s="4"/>
      <c r="R23" s="6"/>
      <c r="S23" s="6"/>
      <c r="T23" s="1"/>
      <c r="U23" s="1"/>
      <c r="V23" s="7"/>
      <c r="W23" s="1"/>
      <c r="X23" s="1"/>
      <c r="Y23" s="1"/>
      <c r="Z23" s="1"/>
    </row>
    <row r="24" spans="1:26" x14ac:dyDescent="0.2">
      <c r="I24" s="3"/>
      <c r="J24" s="4"/>
      <c r="K24" s="3"/>
      <c r="L24" s="3"/>
      <c r="M24" s="5"/>
      <c r="N24" s="3"/>
      <c r="O24" s="1"/>
      <c r="P24" s="3"/>
      <c r="Q24" s="4"/>
      <c r="R24" s="6"/>
      <c r="S24" s="6"/>
      <c r="T24" s="1"/>
      <c r="U24" s="1"/>
      <c r="V24" s="7"/>
      <c r="W24" s="1"/>
      <c r="X24" s="1"/>
      <c r="Y24" s="1"/>
      <c r="Z24" s="1"/>
    </row>
    <row r="25" spans="1:26" x14ac:dyDescent="0.2">
      <c r="I25" s="3"/>
      <c r="J25" s="4"/>
      <c r="K25" s="3"/>
      <c r="L25" s="3"/>
      <c r="M25" s="5"/>
      <c r="N25" s="3"/>
      <c r="O25" s="1"/>
      <c r="P25" s="3"/>
      <c r="Q25" s="4"/>
      <c r="R25" s="6"/>
      <c r="S25" s="6"/>
      <c r="T25" s="1"/>
      <c r="U25" s="1"/>
      <c r="V25" s="7"/>
      <c r="W25" s="1"/>
      <c r="X25" s="1"/>
      <c r="Y25" s="1"/>
      <c r="Z25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3" sqref="A3"/>
    </sheetView>
  </sheetViews>
  <sheetFormatPr defaultColWidth="11.42578125" defaultRowHeight="12.75" x14ac:dyDescent="0.2"/>
  <cols>
    <col min="1" max="16384" width="11.42578125" style="2"/>
  </cols>
  <sheetData>
    <row r="1" spans="1:26" x14ac:dyDescent="0.2">
      <c r="A1" s="2" t="s">
        <v>34</v>
      </c>
    </row>
    <row r="2" spans="1:26" x14ac:dyDescent="0.2">
      <c r="A2" s="2" t="s">
        <v>140</v>
      </c>
    </row>
    <row r="3" spans="1:26" x14ac:dyDescent="0.2"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9" t="s">
        <v>31</v>
      </c>
      <c r="B4" s="9" t="s">
        <v>21</v>
      </c>
      <c r="C4" s="9" t="s">
        <v>18</v>
      </c>
      <c r="D4" s="9" t="s">
        <v>19</v>
      </c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 t="s">
        <v>15</v>
      </c>
      <c r="B5" s="2">
        <v>1051854</v>
      </c>
      <c r="C5" s="2">
        <v>533903</v>
      </c>
      <c r="D5" s="2">
        <v>517951</v>
      </c>
      <c r="I5" s="3"/>
      <c r="J5" s="4"/>
      <c r="K5" s="3"/>
      <c r="L5" s="3"/>
      <c r="M5" s="5"/>
      <c r="N5" s="5"/>
      <c r="O5" s="1"/>
      <c r="P5" s="3"/>
      <c r="Q5" s="4"/>
      <c r="R5" s="6"/>
      <c r="S5" s="6"/>
      <c r="T5" s="1"/>
      <c r="U5" s="1"/>
      <c r="V5" s="7"/>
      <c r="W5" s="1"/>
      <c r="X5" s="1"/>
      <c r="Y5" s="1"/>
      <c r="Z5" s="1"/>
    </row>
    <row r="6" spans="1:26" x14ac:dyDescent="0.2">
      <c r="A6" s="2" t="s">
        <v>16</v>
      </c>
      <c r="B6" s="2">
        <v>1045820</v>
      </c>
      <c r="C6" s="2">
        <v>529092</v>
      </c>
      <c r="D6" s="2">
        <v>516728</v>
      </c>
      <c r="I6" s="3"/>
      <c r="J6" s="3"/>
      <c r="K6" s="3"/>
      <c r="L6" s="3"/>
      <c r="M6" s="5"/>
      <c r="N6" s="5"/>
      <c r="O6" s="1"/>
      <c r="P6" s="3"/>
      <c r="Q6" s="3"/>
      <c r="R6" s="6"/>
      <c r="S6" s="6"/>
      <c r="T6" s="1"/>
      <c r="U6" s="1"/>
      <c r="V6" s="7"/>
      <c r="W6" s="1"/>
      <c r="X6" s="1"/>
      <c r="Y6" s="1"/>
      <c r="Z6" s="1"/>
    </row>
    <row r="7" spans="1:26" x14ac:dyDescent="0.2">
      <c r="A7" s="2" t="s">
        <v>0</v>
      </c>
      <c r="B7" s="2">
        <v>1100877</v>
      </c>
      <c r="C7" s="2">
        <v>556304</v>
      </c>
      <c r="D7" s="2">
        <v>544573</v>
      </c>
      <c r="I7" s="3"/>
      <c r="J7" s="3"/>
      <c r="K7" s="3"/>
      <c r="L7" s="3"/>
      <c r="M7" s="5"/>
      <c r="N7" s="5"/>
      <c r="O7" s="1"/>
      <c r="P7" s="3"/>
      <c r="Q7" s="3"/>
      <c r="R7" s="6"/>
      <c r="S7" s="6"/>
      <c r="T7" s="1"/>
      <c r="U7" s="1"/>
      <c r="V7" s="7"/>
      <c r="W7" s="1"/>
      <c r="X7" s="1"/>
      <c r="Y7" s="1"/>
      <c r="Z7" s="1"/>
    </row>
    <row r="8" spans="1:26" x14ac:dyDescent="0.2">
      <c r="A8" s="2" t="s">
        <v>1</v>
      </c>
      <c r="B8" s="2">
        <v>1120035</v>
      </c>
      <c r="C8" s="2">
        <v>565212</v>
      </c>
      <c r="D8" s="2">
        <v>554823</v>
      </c>
      <c r="I8" s="3"/>
      <c r="J8" s="3"/>
      <c r="K8" s="3"/>
      <c r="L8" s="3"/>
      <c r="M8" s="5"/>
      <c r="N8" s="5"/>
      <c r="O8" s="1"/>
      <c r="P8" s="3"/>
      <c r="Q8" s="3"/>
      <c r="R8" s="6"/>
      <c r="S8" s="6"/>
      <c r="T8" s="1"/>
      <c r="U8" s="1"/>
      <c r="V8" s="7"/>
      <c r="W8" s="1"/>
      <c r="X8" s="1"/>
      <c r="Y8" s="1"/>
      <c r="Z8" s="1"/>
    </row>
    <row r="9" spans="1:26" x14ac:dyDescent="0.2">
      <c r="A9" s="2" t="s">
        <v>2</v>
      </c>
      <c r="B9" s="2">
        <v>1032426</v>
      </c>
      <c r="C9" s="2">
        <v>517956</v>
      </c>
      <c r="D9" s="2">
        <v>514470</v>
      </c>
      <c r="I9" s="3"/>
      <c r="J9" s="8"/>
      <c r="K9" s="3"/>
      <c r="L9" s="3"/>
      <c r="M9" s="5"/>
      <c r="N9" s="5"/>
      <c r="O9" s="1"/>
      <c r="P9" s="3"/>
      <c r="Q9" s="8"/>
      <c r="R9" s="6"/>
      <c r="S9" s="6"/>
      <c r="T9" s="1"/>
      <c r="U9" s="1"/>
      <c r="V9" s="7"/>
      <c r="W9" s="1"/>
      <c r="X9" s="1"/>
      <c r="Y9" s="1"/>
      <c r="Z9" s="1"/>
    </row>
    <row r="10" spans="1:26" x14ac:dyDescent="0.2">
      <c r="A10" s="2" t="s">
        <v>3</v>
      </c>
      <c r="B10" s="2">
        <v>966990</v>
      </c>
      <c r="C10" s="2">
        <v>488340</v>
      </c>
      <c r="D10" s="2">
        <v>478650</v>
      </c>
      <c r="I10" s="3"/>
      <c r="J10" s="4"/>
      <c r="K10" s="3"/>
      <c r="L10" s="3"/>
      <c r="M10" s="5"/>
      <c r="N10" s="5"/>
      <c r="O10" s="1"/>
      <c r="P10" s="3"/>
      <c r="Q10" s="4"/>
      <c r="R10" s="6"/>
      <c r="S10" s="6"/>
      <c r="T10" s="1"/>
      <c r="U10" s="1"/>
      <c r="V10" s="7"/>
      <c r="W10" s="1"/>
      <c r="X10" s="1"/>
      <c r="Y10" s="1"/>
      <c r="Z10" s="1"/>
    </row>
    <row r="11" spans="1:26" x14ac:dyDescent="0.2">
      <c r="A11" s="2" t="s">
        <v>4</v>
      </c>
      <c r="B11" s="2">
        <v>843846</v>
      </c>
      <c r="C11" s="2">
        <v>431591</v>
      </c>
      <c r="D11" s="2">
        <v>412255</v>
      </c>
      <c r="I11" s="3"/>
      <c r="J11" s="4"/>
      <c r="K11" s="3"/>
      <c r="L11" s="3"/>
      <c r="M11" s="5"/>
      <c r="N11" s="5"/>
      <c r="O11" s="1"/>
      <c r="P11" s="3"/>
      <c r="Q11" s="4"/>
      <c r="R11" s="6"/>
      <c r="S11" s="6"/>
      <c r="T11" s="1"/>
      <c r="U11" s="1"/>
      <c r="V11" s="7"/>
      <c r="W11" s="1"/>
      <c r="X11" s="1"/>
      <c r="Y11" s="1"/>
      <c r="Z11" s="1"/>
    </row>
    <row r="12" spans="1:26" x14ac:dyDescent="0.2">
      <c r="A12" s="2" t="s">
        <v>5</v>
      </c>
      <c r="B12" s="2">
        <v>759554</v>
      </c>
      <c r="C12" s="2">
        <v>396453</v>
      </c>
      <c r="D12" s="2">
        <v>363101</v>
      </c>
      <c r="I12" s="3"/>
      <c r="J12" s="4"/>
      <c r="K12" s="3"/>
      <c r="L12" s="3"/>
      <c r="M12" s="5"/>
      <c r="N12" s="5"/>
      <c r="O12" s="1"/>
      <c r="P12" s="3"/>
      <c r="Q12" s="4"/>
      <c r="R12" s="6"/>
      <c r="S12" s="6"/>
      <c r="T12" s="1"/>
      <c r="U12" s="1"/>
      <c r="V12" s="7"/>
      <c r="W12" s="1"/>
      <c r="X12" s="1"/>
      <c r="Y12" s="1"/>
      <c r="Z12" s="1"/>
    </row>
    <row r="13" spans="1:26" x14ac:dyDescent="0.2">
      <c r="A13" s="2" t="s">
        <v>6</v>
      </c>
      <c r="B13" s="2">
        <v>676545</v>
      </c>
      <c r="C13" s="2">
        <v>348616</v>
      </c>
      <c r="D13" s="2">
        <v>327929</v>
      </c>
      <c r="I13" s="3"/>
      <c r="J13" s="4"/>
      <c r="K13" s="3"/>
      <c r="L13" s="3"/>
      <c r="M13" s="5"/>
      <c r="N13" s="5"/>
      <c r="O13" s="1"/>
      <c r="P13" s="3"/>
      <c r="Q13" s="4"/>
      <c r="R13" s="6"/>
      <c r="S13" s="6"/>
      <c r="T13" s="1"/>
      <c r="U13" s="1"/>
      <c r="V13" s="7"/>
      <c r="W13" s="1"/>
      <c r="X13" s="1"/>
      <c r="Y13" s="1"/>
      <c r="Z13" s="1"/>
    </row>
    <row r="14" spans="1:26" x14ac:dyDescent="0.2">
      <c r="A14" s="2" t="s">
        <v>7</v>
      </c>
      <c r="B14" s="2">
        <v>635146</v>
      </c>
      <c r="C14" s="2">
        <v>332503</v>
      </c>
      <c r="D14" s="2">
        <v>302643</v>
      </c>
      <c r="I14" s="3"/>
      <c r="J14" s="4"/>
      <c r="K14" s="3"/>
      <c r="L14" s="3"/>
      <c r="M14" s="5"/>
      <c r="N14" s="5"/>
      <c r="O14" s="1"/>
      <c r="P14" s="3"/>
      <c r="Q14" s="4"/>
      <c r="R14" s="6"/>
      <c r="S14" s="6"/>
      <c r="T14" s="1"/>
      <c r="U14" s="1"/>
      <c r="V14" s="7"/>
      <c r="W14" s="1"/>
      <c r="X14" s="1"/>
      <c r="Y14" s="1"/>
      <c r="Z14" s="1"/>
    </row>
    <row r="15" spans="1:26" x14ac:dyDescent="0.2">
      <c r="A15" s="2" t="s">
        <v>8</v>
      </c>
      <c r="B15" s="2">
        <v>591704</v>
      </c>
      <c r="C15" s="2">
        <v>315866</v>
      </c>
      <c r="D15" s="2">
        <v>275838</v>
      </c>
      <c r="I15" s="3"/>
      <c r="J15" s="4"/>
      <c r="K15" s="3"/>
      <c r="L15" s="3"/>
      <c r="M15" s="5"/>
      <c r="N15" s="5"/>
      <c r="O15" s="1"/>
      <c r="P15" s="3"/>
      <c r="Q15" s="4"/>
      <c r="R15" s="6"/>
      <c r="S15" s="6"/>
      <c r="T15" s="1"/>
      <c r="U15" s="1"/>
      <c r="V15" s="7"/>
      <c r="W15" s="1"/>
      <c r="X15" s="1"/>
      <c r="Y15" s="1"/>
      <c r="Z15" s="1"/>
    </row>
    <row r="16" spans="1:26" x14ac:dyDescent="0.2">
      <c r="A16" s="2" t="s">
        <v>9</v>
      </c>
      <c r="B16" s="2">
        <v>506892</v>
      </c>
      <c r="C16" s="2">
        <v>275234</v>
      </c>
      <c r="D16" s="2">
        <v>231658</v>
      </c>
      <c r="I16" s="3"/>
      <c r="J16" s="4"/>
      <c r="K16" s="3"/>
      <c r="L16" s="3"/>
      <c r="M16" s="5"/>
      <c r="N16" s="5"/>
      <c r="O16" s="1"/>
      <c r="P16" s="3"/>
      <c r="Q16" s="4"/>
      <c r="R16" s="6"/>
      <c r="S16" s="6"/>
      <c r="T16" s="1"/>
      <c r="U16" s="1"/>
      <c r="V16" s="7"/>
      <c r="W16" s="1"/>
      <c r="X16" s="1"/>
      <c r="Y16" s="1"/>
      <c r="Z16" s="1"/>
    </row>
    <row r="17" spans="1:26" x14ac:dyDescent="0.2">
      <c r="A17" s="2" t="s">
        <v>10</v>
      </c>
      <c r="B17" s="2">
        <v>407151</v>
      </c>
      <c r="C17" s="2">
        <v>218557</v>
      </c>
      <c r="D17" s="2">
        <v>188594</v>
      </c>
      <c r="I17" s="3"/>
      <c r="J17" s="4"/>
      <c r="K17" s="3"/>
      <c r="L17" s="3"/>
      <c r="M17" s="5"/>
      <c r="N17" s="5"/>
      <c r="O17" s="1"/>
      <c r="P17" s="3"/>
      <c r="Q17" s="4"/>
      <c r="R17" s="6"/>
      <c r="S17" s="6"/>
      <c r="T17" s="1"/>
      <c r="U17" s="1"/>
      <c r="V17" s="7"/>
      <c r="W17" s="1"/>
      <c r="X17" s="1"/>
      <c r="Y17" s="1"/>
      <c r="Z17" s="1"/>
    </row>
    <row r="18" spans="1:26" x14ac:dyDescent="0.2">
      <c r="A18" s="2" t="s">
        <v>11</v>
      </c>
      <c r="B18" s="2">
        <v>307724</v>
      </c>
      <c r="C18" s="2">
        <v>162517</v>
      </c>
      <c r="D18" s="2">
        <v>145207</v>
      </c>
      <c r="I18" s="3"/>
      <c r="J18" s="4"/>
      <c r="K18" s="3"/>
      <c r="L18" s="3"/>
      <c r="M18" s="5"/>
      <c r="N18" s="5"/>
      <c r="O18" s="1"/>
      <c r="P18" s="3"/>
      <c r="Q18" s="4"/>
      <c r="R18" s="6"/>
      <c r="S18" s="6"/>
      <c r="T18" s="1"/>
      <c r="U18" s="1"/>
      <c r="V18" s="7"/>
      <c r="W18" s="1"/>
      <c r="X18" s="1"/>
      <c r="Y18" s="1"/>
      <c r="Z18" s="1"/>
    </row>
    <row r="19" spans="1:26" x14ac:dyDescent="0.2">
      <c r="A19" s="2" t="s">
        <v>12</v>
      </c>
      <c r="B19" s="2">
        <v>217101</v>
      </c>
      <c r="C19" s="2">
        <v>111152</v>
      </c>
      <c r="D19" s="2">
        <v>105949</v>
      </c>
      <c r="I19" s="3"/>
      <c r="J19" s="4"/>
      <c r="K19" s="3"/>
      <c r="L19" s="3"/>
      <c r="M19" s="5"/>
      <c r="N19" s="5"/>
      <c r="O19" s="1"/>
      <c r="P19" s="3"/>
      <c r="Q19" s="4"/>
      <c r="R19" s="6"/>
      <c r="S19" s="6"/>
      <c r="T19" s="1"/>
      <c r="U19" s="1"/>
      <c r="V19" s="7"/>
      <c r="W19" s="1"/>
      <c r="X19" s="1"/>
      <c r="Y19" s="1"/>
      <c r="Z19" s="1"/>
    </row>
    <row r="20" spans="1:26" x14ac:dyDescent="0.2">
      <c r="A20" s="2" t="s">
        <v>13</v>
      </c>
      <c r="B20" s="2">
        <v>135695</v>
      </c>
      <c r="C20" s="2">
        <v>67200</v>
      </c>
      <c r="D20" s="2">
        <v>68495</v>
      </c>
      <c r="I20" s="3"/>
      <c r="J20" s="4"/>
      <c r="K20" s="3"/>
      <c r="L20" s="3"/>
      <c r="M20" s="5"/>
      <c r="N20" s="5"/>
      <c r="O20" s="1"/>
      <c r="P20" s="3"/>
      <c r="Q20" s="4"/>
      <c r="R20" s="6"/>
      <c r="S20" s="6"/>
      <c r="T20" s="1"/>
      <c r="U20" s="1"/>
      <c r="V20" s="7"/>
      <c r="W20" s="1"/>
      <c r="X20" s="1"/>
      <c r="Y20" s="1"/>
      <c r="Z20" s="1"/>
    </row>
    <row r="21" spans="1:26" x14ac:dyDescent="0.2">
      <c r="A21" s="2" t="s">
        <v>14</v>
      </c>
      <c r="B21" s="2">
        <v>71514</v>
      </c>
      <c r="C21" s="2">
        <v>34083</v>
      </c>
      <c r="D21" s="2">
        <v>37431</v>
      </c>
      <c r="I21" s="3"/>
      <c r="J21" s="4"/>
      <c r="K21" s="3"/>
      <c r="L21" s="3"/>
      <c r="M21" s="5"/>
      <c r="N21" s="5"/>
      <c r="O21" s="1"/>
      <c r="P21" s="3"/>
      <c r="Q21" s="4"/>
      <c r="R21" s="6"/>
      <c r="S21" s="6"/>
      <c r="T21" s="1"/>
      <c r="U21" s="1"/>
      <c r="V21" s="7"/>
      <c r="W21" s="1"/>
      <c r="X21" s="1"/>
      <c r="Y21" s="1"/>
      <c r="Z21" s="1"/>
    </row>
    <row r="22" spans="1:26" x14ac:dyDescent="0.2">
      <c r="A22" s="2" t="s">
        <v>17</v>
      </c>
      <c r="B22" s="2">
        <v>35781</v>
      </c>
      <c r="C22" s="2">
        <f>12621+3336</f>
        <v>15957</v>
      </c>
      <c r="D22" s="2">
        <f>15015+4809</f>
        <v>19824</v>
      </c>
      <c r="I22" s="3"/>
      <c r="J22" s="4"/>
      <c r="K22" s="3"/>
      <c r="L22" s="3"/>
      <c r="M22" s="5"/>
      <c r="N22" s="5"/>
      <c r="O22" s="1"/>
      <c r="P22" s="3"/>
      <c r="Q22" s="4"/>
      <c r="R22" s="6"/>
      <c r="S22" s="6"/>
      <c r="T22" s="1"/>
      <c r="U22" s="1"/>
      <c r="V22" s="7"/>
      <c r="W22" s="1"/>
      <c r="X22" s="1"/>
      <c r="Y22" s="1"/>
      <c r="Z22" s="1"/>
    </row>
    <row r="23" spans="1:26" x14ac:dyDescent="0.2">
      <c r="I23" s="3"/>
      <c r="J23" s="4"/>
      <c r="K23" s="3"/>
      <c r="L23" s="3"/>
      <c r="M23" s="5"/>
      <c r="N23" s="3"/>
      <c r="O23" s="1"/>
      <c r="P23" s="3"/>
      <c r="Q23" s="4"/>
      <c r="R23" s="6"/>
      <c r="S23" s="6"/>
      <c r="T23" s="1"/>
      <c r="U23" s="1"/>
      <c r="V23" s="7"/>
      <c r="W23" s="1"/>
      <c r="X23" s="1"/>
      <c r="Y23" s="1"/>
      <c r="Z23" s="1"/>
    </row>
    <row r="24" spans="1:26" x14ac:dyDescent="0.2">
      <c r="I24" s="3"/>
      <c r="J24" s="4"/>
      <c r="K24" s="3"/>
      <c r="L24" s="3"/>
      <c r="M24" s="5"/>
      <c r="N24" s="3"/>
      <c r="O24" s="1"/>
      <c r="P24" s="3"/>
      <c r="Q24" s="4"/>
      <c r="R24" s="6"/>
      <c r="S24" s="6"/>
      <c r="T24" s="1"/>
      <c r="U24" s="1"/>
      <c r="V24" s="7"/>
      <c r="W24" s="1"/>
      <c r="X24" s="1"/>
      <c r="Y24" s="1"/>
      <c r="Z24" s="1"/>
    </row>
    <row r="25" spans="1:26" x14ac:dyDescent="0.2">
      <c r="I25" s="3"/>
      <c r="J25" s="4"/>
      <c r="K25" s="3"/>
      <c r="L25" s="3"/>
      <c r="M25" s="5"/>
      <c r="N25" s="3"/>
      <c r="O25" s="1"/>
      <c r="P25" s="3"/>
      <c r="Q25" s="4"/>
      <c r="R25" s="6"/>
      <c r="S25" s="6"/>
      <c r="T25" s="1"/>
      <c r="U25" s="1"/>
      <c r="V25" s="7"/>
      <c r="W25" s="1"/>
      <c r="X25" s="1"/>
      <c r="Y25" s="1"/>
      <c r="Z25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>
    <row r="1" spans="1:1" x14ac:dyDescent="0.25">
      <c r="A1" s="1" t="s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pop_1901</vt:lpstr>
      <vt:lpstr>pop_1911</vt:lpstr>
      <vt:lpstr>pop_1921</vt:lpstr>
      <vt:lpstr>pop_1931</vt:lpstr>
      <vt:lpstr>pop_1941</vt:lpstr>
      <vt:lpstr>mor_1901</vt:lpstr>
      <vt:lpstr>mor_1911</vt:lpstr>
      <vt:lpstr>mor_1923</vt:lpstr>
      <vt:lpstr>mor_1928</vt:lpstr>
      <vt:lpstr>mor_1933</vt:lpstr>
      <vt:lpstr>mor_1938</vt:lpstr>
      <vt:lpstr>mor_1943</vt:lpstr>
      <vt:lpstr>mor_1948</vt:lpstr>
      <vt:lpstr>edu_1921</vt:lpstr>
      <vt:lpstr>edu_1931</vt:lpstr>
      <vt:lpstr>edu_1941</vt:lpstr>
      <vt:lpstr>edu_1951</vt:lpstr>
      <vt:lpstr>edu_1961</vt:lpstr>
      <vt:lpstr>edu_1981</vt:lpstr>
      <vt:lpstr>edu_1991</vt:lpstr>
      <vt:lpstr>edu_2001</vt:lpstr>
      <vt:lpstr>edu_2011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2017-08-30T09:56:03Z</dcterms:modified>
</cp:coreProperties>
</file>